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9" i="2"/>
  <c r="K30"/>
  <c r="K31"/>
  <c r="K32"/>
  <c r="K33"/>
  <c r="K34"/>
  <c r="K35"/>
  <c r="K36"/>
  <c r="I29"/>
  <c r="J29"/>
  <c r="K29"/>
  <c r="J30"/>
  <c r="J31"/>
  <c r="J32"/>
  <c r="J33"/>
  <c r="J34"/>
  <c r="J35"/>
  <c r="J36"/>
  <c r="I30"/>
  <c r="I31"/>
  <c r="I32"/>
  <c r="I33"/>
  <c r="I34"/>
  <c r="I35"/>
  <c r="I36"/>
  <c r="H30"/>
  <c r="H31"/>
  <c r="H32"/>
  <c r="H33"/>
  <c r="H34"/>
  <c r="H35"/>
  <c r="H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<sst xmlns="http://schemas.openxmlformats.org/spreadsheetml/2006/main" count="72" uniqueCount="45">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</sst>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0.0"/>
    <numFmt numFmtId="169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164" fontId="0" fillId="0" borderId="7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vertical="center"/>
    </xf>
    <xf numFmtId="9" fontId="6" fillId="0" borderId="0" xfId="0" applyNumberFormat="1" applyFont="1"/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6" borderId="1" xfId="0" applyFill="1" applyBorder="1" applyAlignment="1">
      <alignment horizontal="center" vertical="center"/>
    </xf>
    <xf numFmtId="169" fontId="0" fillId="0" borderId="0" xfId="1" applyNumberFormat="1" applyFont="1" applyAlignment="1">
      <alignment vertical="center"/>
    </xf>
  </cellXfs>
  <cellStyles count="2">
    <cellStyle name="Moneda" xfId="1" builtinId="4"/>
    <cellStyle name="Normal" xfId="0" builtinId="0"/>
  </cellStyles>
  <dxfs count="2">
    <dxf>
      <font>
        <color auto="1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11206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4482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showGridLines="0" topLeftCell="A9" zoomScale="85" zoomScaleNormal="85" workbookViewId="0">
      <selection activeCell="H34" sqref="H34"/>
    </sheetView>
  </sheetViews>
  <sheetFormatPr baseColWidth="10" defaultRowHeight="15.75"/>
  <cols>
    <col min="2" max="2" width="13.875" customWidth="1"/>
    <col min="3" max="3" width="13.75" customWidth="1"/>
    <col min="4" max="7" width="12.375" customWidth="1"/>
    <col min="8" max="8" width="1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25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25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25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25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25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25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25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25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25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25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25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19">
        <v>0.35</v>
      </c>
      <c r="E25" s="19">
        <v>0.25</v>
      </c>
      <c r="F25" s="19">
        <v>0.1</v>
      </c>
      <c r="G25" s="19">
        <v>0.3</v>
      </c>
    </row>
    <row r="26" spans="1:11" ht="26.25" customHeight="1" thickBot="1">
      <c r="B26" s="20" t="s">
        <v>7</v>
      </c>
      <c r="C26" s="21" t="s">
        <v>8</v>
      </c>
      <c r="D26" s="21" t="s">
        <v>9</v>
      </c>
      <c r="E26" s="21" t="s">
        <v>10</v>
      </c>
      <c r="F26" s="21" t="s">
        <v>11</v>
      </c>
      <c r="G26" s="21" t="s">
        <v>12</v>
      </c>
      <c r="H26" s="22" t="s">
        <v>13</v>
      </c>
    </row>
    <row r="27" spans="1:11" ht="16.5" customHeight="1">
      <c r="B27" s="17" t="s">
        <v>20</v>
      </c>
      <c r="C27" s="17" t="s">
        <v>21</v>
      </c>
      <c r="D27" s="13">
        <v>8.6999999999999993</v>
      </c>
      <c r="E27" s="13">
        <v>7.8</v>
      </c>
      <c r="F27" s="13">
        <v>6.9</v>
      </c>
      <c r="G27" s="13">
        <v>8.9</v>
      </c>
      <c r="H27" s="14">
        <f>AVERAGE(D27*$D$25+E27*$E$25+F27*$F$25+G27*$G$25)</f>
        <v>8.3550000000000004</v>
      </c>
    </row>
    <row r="28" spans="1:11" ht="16.5" customHeight="1">
      <c r="B28" s="18" t="s">
        <v>28</v>
      </c>
      <c r="C28" s="18" t="s">
        <v>29</v>
      </c>
      <c r="D28" s="15">
        <v>8.9</v>
      </c>
      <c r="E28" s="15">
        <v>8</v>
      </c>
      <c r="F28" s="15">
        <v>8.9</v>
      </c>
      <c r="G28" s="15">
        <v>6.7</v>
      </c>
      <c r="H28" s="16">
        <f>AVERAGE(D28*$D$25+E28*$E$25+F28*$F$25+G28*$G$25)</f>
        <v>8.0150000000000006</v>
      </c>
    </row>
    <row r="29" spans="1:11" ht="16.5" customHeight="1">
      <c r="B29" s="18" t="s">
        <v>14</v>
      </c>
      <c r="C29" s="18" t="s">
        <v>15</v>
      </c>
      <c r="D29" s="15">
        <v>8</v>
      </c>
      <c r="E29" s="15">
        <v>9.5</v>
      </c>
      <c r="F29" s="15">
        <v>5.8</v>
      </c>
      <c r="G29" s="15">
        <v>7.5</v>
      </c>
      <c r="H29" s="16">
        <f>AVERAGE(D29*$D$25+E29*$E$25+F29*$F$25+G29*$G$25)</f>
        <v>8.004999999999999</v>
      </c>
    </row>
    <row r="30" spans="1:11" ht="16.5" customHeight="1">
      <c r="B30" s="18" t="s">
        <v>16</v>
      </c>
      <c r="C30" s="18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16">
        <f>AVERAGE(D30*$D$25+E30*$E$25+F30*$F$25+G30*$G$25)</f>
        <v>7.5449999999999999</v>
      </c>
    </row>
    <row r="31" spans="1:11" ht="16.5" customHeight="1">
      <c r="B31" s="18" t="s">
        <v>22</v>
      </c>
      <c r="C31" s="17" t="s">
        <v>23</v>
      </c>
      <c r="D31" s="15">
        <v>5.9</v>
      </c>
      <c r="E31" s="15">
        <v>6.9</v>
      </c>
      <c r="F31" s="15">
        <v>7.9</v>
      </c>
      <c r="G31" s="15">
        <v>7.9</v>
      </c>
      <c r="H31" s="16">
        <f>AVERAGE(D31*$D$25+E31*$E$25+F31*$F$25+G31*$G$25)</f>
        <v>6.95</v>
      </c>
    </row>
    <row r="32" spans="1:11" ht="16.5" customHeight="1">
      <c r="B32" s="17" t="s">
        <v>24</v>
      </c>
      <c r="C32" s="18" t="s">
        <v>25</v>
      </c>
      <c r="D32" s="15">
        <v>5.8</v>
      </c>
      <c r="E32" s="15">
        <v>7.9</v>
      </c>
      <c r="F32" s="15">
        <v>8</v>
      </c>
      <c r="G32" s="15">
        <v>6.8</v>
      </c>
      <c r="H32" s="16">
        <f>AVERAGE(D32*$D$25+E32*$E$25+F32*$F$25+G32*$G$25)</f>
        <v>6.8449999999999998</v>
      </c>
    </row>
    <row r="33" spans="2:8" ht="16.5" customHeight="1">
      <c r="B33" s="18" t="s">
        <v>26</v>
      </c>
      <c r="C33" s="18" t="s">
        <v>27</v>
      </c>
      <c r="D33" s="15">
        <v>7.9</v>
      </c>
      <c r="E33" s="15">
        <v>6.9</v>
      </c>
      <c r="F33" s="13">
        <v>9.6999999999999993</v>
      </c>
      <c r="G33" s="15">
        <v>4.5999999999999996</v>
      </c>
      <c r="H33" s="16">
        <f>AVERAGE(D33*$D$25+E33*$E$25+F33*$F$25+G33*$G$25)</f>
        <v>6.84</v>
      </c>
    </row>
    <row r="34" spans="2:8">
      <c r="B34" s="18" t="s">
        <v>18</v>
      </c>
      <c r="C34" s="17" t="s">
        <v>19</v>
      </c>
      <c r="D34" s="13">
        <v>6.8</v>
      </c>
      <c r="E34" s="13">
        <v>6.7</v>
      </c>
      <c r="F34" s="13">
        <v>7.8</v>
      </c>
      <c r="G34" s="13">
        <v>5.8</v>
      </c>
      <c r="H34" s="16">
        <f>AVERAGE(D34*$D$25+E34*$E$25+F34*$F$25+G34*$G$25)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sortState ref="B27:H34">
    <sortCondition descending="1" ref="H27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showGridLines="0" tabSelected="1" topLeftCell="A11" zoomScale="85" zoomScaleNormal="85" workbookViewId="0">
      <selection activeCell="K36" sqref="K36"/>
    </sheetView>
  </sheetViews>
  <sheetFormatPr baseColWidth="10" defaultRowHeight="15.75"/>
  <cols>
    <col min="2" max="2" width="11" customWidth="1"/>
    <col min="3" max="3" width="11.625" bestFit="1" customWidth="1"/>
    <col min="4" max="4" width="10" customWidth="1"/>
    <col min="7" max="7" width="15.5" customWidth="1"/>
    <col min="8" max="8" width="15.375" customWidth="1"/>
    <col min="9" max="9" width="12" customWidth="1"/>
    <col min="10" max="10" width="11.125" customWidth="1"/>
    <col min="11" max="11" width="15.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26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2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2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2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2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2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2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2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2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2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2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3" customHeight="1">
      <c r="C28" s="27" t="s">
        <v>33</v>
      </c>
      <c r="D28" s="27"/>
      <c r="E28" s="23" t="s">
        <v>34</v>
      </c>
      <c r="F28" s="24" t="s">
        <v>35</v>
      </c>
      <c r="G28" s="24" t="s">
        <v>36</v>
      </c>
      <c r="H28" s="24" t="s">
        <v>37</v>
      </c>
      <c r="I28" s="23" t="s">
        <v>38</v>
      </c>
      <c r="J28" s="24" t="s">
        <v>32</v>
      </c>
      <c r="K28" s="24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8">
        <v>680000</v>
      </c>
      <c r="H29" s="28">
        <f>G29+(G29*10%*F29)</f>
        <v>816000</v>
      </c>
      <c r="I29" s="28">
        <f>IF(E29="FONASA",H29*$G$24,H29*$G$25)</f>
        <v>57120.000000000007</v>
      </c>
      <c r="J29" s="28">
        <f>H29*$G$26</f>
        <v>97920</v>
      </c>
      <c r="K29" s="28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8">
        <v>780000</v>
      </c>
      <c r="H30" s="28">
        <f t="shared" ref="H30:H36" si="0">G30+(G30*10%*F30)</f>
        <v>1014000</v>
      </c>
      <c r="I30" s="28">
        <f t="shared" ref="I30:I36" si="1">IF(E30="FONASA",H30*$G$24,H30*$G$25)</f>
        <v>81120</v>
      </c>
      <c r="J30" s="28">
        <f t="shared" ref="J30:J36" si="2">H30*$G$26</f>
        <v>121680</v>
      </c>
      <c r="K30" s="28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8">
        <v>1200000</v>
      </c>
      <c r="H31" s="28">
        <f t="shared" si="0"/>
        <v>1320000</v>
      </c>
      <c r="I31" s="28">
        <f t="shared" si="1"/>
        <v>105600</v>
      </c>
      <c r="J31" s="28">
        <f t="shared" si="2"/>
        <v>158400</v>
      </c>
      <c r="K31" s="28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8">
        <v>890000</v>
      </c>
      <c r="H32" s="28">
        <f t="shared" si="0"/>
        <v>1157000</v>
      </c>
      <c r="I32" s="28">
        <f t="shared" si="1"/>
        <v>80990.000000000015</v>
      </c>
      <c r="J32" s="28">
        <f t="shared" si="2"/>
        <v>138840</v>
      </c>
      <c r="K32" s="28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8">
        <v>680000</v>
      </c>
      <c r="H33" s="28">
        <f t="shared" si="0"/>
        <v>816000</v>
      </c>
      <c r="I33" s="28">
        <f t="shared" si="1"/>
        <v>57120.000000000007</v>
      </c>
      <c r="J33" s="28">
        <f t="shared" si="2"/>
        <v>97920</v>
      </c>
      <c r="K33" s="28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8">
        <v>580000</v>
      </c>
      <c r="H34" s="28">
        <f t="shared" si="0"/>
        <v>812000</v>
      </c>
      <c r="I34" s="28">
        <f t="shared" si="1"/>
        <v>64960</v>
      </c>
      <c r="J34" s="28">
        <f t="shared" si="2"/>
        <v>97440</v>
      </c>
      <c r="K34" s="28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8">
        <v>780000</v>
      </c>
      <c r="H35" s="28">
        <f t="shared" si="0"/>
        <v>1014000</v>
      </c>
      <c r="I35" s="28">
        <f t="shared" si="1"/>
        <v>81120</v>
      </c>
      <c r="J35" s="28">
        <f t="shared" si="2"/>
        <v>121680</v>
      </c>
      <c r="K35" s="28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8">
        <v>890000</v>
      </c>
      <c r="H36" s="28">
        <f t="shared" si="0"/>
        <v>1335000</v>
      </c>
      <c r="I36" s="28">
        <f t="shared" si="1"/>
        <v>106800</v>
      </c>
      <c r="J36" s="28">
        <f t="shared" si="2"/>
        <v>160200</v>
      </c>
      <c r="K36" s="28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2022-04-11T16:05:00Z</dcterms:modified>
</cp:coreProperties>
</file>