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/>
  <c r="H10"/>
  <c r="H11"/>
  <c r="H12"/>
  <c r="H13"/>
  <c r="H8"/>
  <c r="G9"/>
  <c r="G10"/>
  <c r="G11"/>
  <c r="G12"/>
  <c r="G13"/>
  <c r="G8"/>
  <c r="F9"/>
  <c r="F10"/>
  <c r="F11"/>
  <c r="F12"/>
  <c r="F13"/>
  <c r="F8"/>
  <c r="E11"/>
  <c r="E12" s="1"/>
  <c r="E13" s="1"/>
  <c r="E10"/>
  <c r="E9"/>
  <c r="E8"/>
  <c r="D14"/>
  <c r="X29" i="1"/>
  <c r="X28"/>
  <c r="X27"/>
  <c r="Y16"/>
  <c r="Y17"/>
  <c r="Y18"/>
  <c r="Y19"/>
  <c r="Y20"/>
  <c r="Y21"/>
  <c r="Y22"/>
  <c r="Y23"/>
  <c r="W16" a="1"/>
  <c r="W16" s="1"/>
  <c r="AC15"/>
  <c r="AB15"/>
  <c r="W23" l="1"/>
  <c r="W21"/>
  <c r="W19"/>
  <c r="W17"/>
  <c r="W22"/>
  <c r="W20"/>
  <c r="W18"/>
  <c r="T9"/>
  <c r="U9" s="1"/>
  <c r="D9"/>
  <c r="T8"/>
  <c r="U8" s="1"/>
  <c r="D8"/>
  <c r="T7"/>
  <c r="U7" s="1"/>
  <c r="D7"/>
  <c r="X17" l="1"/>
  <c r="W24"/>
  <c r="X20"/>
  <c r="X21"/>
  <c r="X18"/>
  <c r="X22"/>
  <c r="X19"/>
  <c r="X23"/>
  <c r="Z22" l="1"/>
  <c r="Z18"/>
  <c r="Z23"/>
  <c r="Z19"/>
  <c r="X16"/>
  <c r="Z20"/>
  <c r="Z16"/>
  <c r="Z21"/>
  <c r="Z17"/>
</calcChain>
</file>

<file path=xl/sharedStrings.xml><?xml version="1.0" encoding="utf-8"?>
<sst xmlns="http://schemas.openxmlformats.org/spreadsheetml/2006/main" count="39" uniqueCount="38">
  <si>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</si>
  <si>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</si>
  <si>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</si>
  <si>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</si>
  <si>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</si>
  <si>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</si>
  <si>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</si>
  <si>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</si>
  <si>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</si>
  <si>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</si>
  <si>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</si>
  <si>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</si>
  <si>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</si>
  <si>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</si>
  <si>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</si>
  <si>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</si>
  <si>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</si>
  <si>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</si>
  <si>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</si>
  <si>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</si>
  <si>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</si>
  <si>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</si>
  <si>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</si>
  <si>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</si>
  <si>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</si>
  <si>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</si>
  <si>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</si>
  <si>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</si>
  <si>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>fi</t>
  </si>
  <si>
    <t>hi</t>
  </si>
  <si>
    <t>Fi</t>
  </si>
  <si>
    <t>Hi</t>
  </si>
  <si>
    <t>MIN</t>
  </si>
  <si>
    <t>MAX</t>
  </si>
  <si>
    <t>MEDIA</t>
  </si>
  <si>
    <t>MODA</t>
  </si>
  <si>
    <t>MEDIANA</t>
  </si>
  <si>
    <t xml:space="preserve">   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</si>
</sst>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9" fontId="0" fillId="0" borderId="5" xfId="1" applyFont="1" applyBorder="1"/>
    <xf numFmtId="2" fontId="0" fillId="0" borderId="5" xfId="0" applyNumberFormat="1" applyBorder="1" applyAlignment="1">
      <alignment horizontal="center" vertical="center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C29"/>
  <sheetViews>
    <sheetView tabSelected="1" workbookViewId="0">
      <selection activeCell="S22" sqref="S22"/>
    </sheetView>
  </sheetViews>
  <sheetFormatPr baseColWidth="10" defaultRowHeight="15"/>
  <cols>
    <col min="4" max="21" width="3.7109375" customWidth="1"/>
    <col min="22" max="22" width="13.5703125" customWidth="1"/>
    <col min="23" max="23" width="14" customWidth="1"/>
    <col min="24" max="24" width="13.7109375" customWidth="1"/>
    <col min="25" max="25" width="13.42578125" customWidth="1"/>
    <col min="26" max="26" width="14" customWidth="1"/>
  </cols>
  <sheetData>
    <row r="5" spans="2:29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9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9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9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9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9">
      <c r="C10" s="2"/>
      <c r="T10" s="2"/>
    </row>
    <row r="13" spans="2:29" ht="18">
      <c r="C13" s="12" t="s">
        <v>0</v>
      </c>
    </row>
    <row r="14" spans="2:29" ht="15.75">
      <c r="B14" s="30">
        <v>1</v>
      </c>
      <c r="C14" s="31" t="s">
        <v>1</v>
      </c>
      <c r="D14" s="28"/>
      <c r="E14" s="28"/>
      <c r="F14" s="29"/>
      <c r="AB14" s="36" t="s">
        <v>32</v>
      </c>
      <c r="AC14" s="36" t="s">
        <v>33</v>
      </c>
    </row>
    <row r="15" spans="2:29" ht="21" customHeight="1">
      <c r="B15" s="30">
        <v>2</v>
      </c>
      <c r="C15" s="31" t="s">
        <v>21</v>
      </c>
      <c r="D15" s="28"/>
      <c r="E15" s="28"/>
      <c r="F15" s="29"/>
      <c r="V15" s="36" t="s">
        <v>27</v>
      </c>
      <c r="W15" s="36" t="s">
        <v>28</v>
      </c>
      <c r="X15" s="36" t="s">
        <v>29</v>
      </c>
      <c r="Y15" s="36" t="s">
        <v>30</v>
      </c>
      <c r="Z15" s="36" t="s">
        <v>31</v>
      </c>
      <c r="AB15" s="35">
        <f>MIN(NOTAS)</f>
        <v>3</v>
      </c>
      <c r="AC15" s="35">
        <f>MAX(NOTAS)</f>
        <v>10</v>
      </c>
    </row>
    <row r="16" spans="2:29" ht="22.5" customHeight="1">
      <c r="B16" s="30">
        <v>3</v>
      </c>
      <c r="C16" s="31" t="s">
        <v>20</v>
      </c>
      <c r="D16" s="28"/>
      <c r="E16" s="28"/>
      <c r="F16" s="29"/>
      <c r="V16" s="37">
        <v>3</v>
      </c>
      <c r="W16" s="35">
        <f t="array" ref="W16:W23">FREQUENCY(NOTAS,V16:V23)</f>
        <v>1</v>
      </c>
      <c r="X16" s="38">
        <f>W16/$W$24</f>
        <v>1.8518518518518517E-2</v>
      </c>
      <c r="Y16" s="29">
        <f>FREQUENCY(NOTAS,V16:V23)</f>
        <v>1</v>
      </c>
      <c r="Z16" s="38">
        <f>Y16:Y23/$W$24</f>
        <v>1.8518518518518517E-2</v>
      </c>
    </row>
    <row r="17" spans="2:26" ht="23.25" customHeight="1">
      <c r="B17" s="30">
        <v>4</v>
      </c>
      <c r="C17" s="31" t="s">
        <v>22</v>
      </c>
      <c r="D17" s="28"/>
      <c r="E17" s="28"/>
      <c r="F17" s="29"/>
      <c r="V17" s="37">
        <v>4</v>
      </c>
      <c r="W17" s="35">
        <v>2</v>
      </c>
      <c r="X17" s="38">
        <f t="shared" ref="X17:X23" si="2">W17/$W$24</f>
        <v>3.7037037037037035E-2</v>
      </c>
      <c r="Y17" s="29">
        <f>FREQUENCY(NOTAS,V17:V24)</f>
        <v>3</v>
      </c>
      <c r="Z17" s="38">
        <f t="shared" ref="Z17:Z23" si="3">Y17:Y24/$W$24</f>
        <v>5.5555555555555552E-2</v>
      </c>
    </row>
    <row r="18" spans="2:26" ht="21" customHeight="1">
      <c r="B18" s="30">
        <v>5</v>
      </c>
      <c r="C18" s="31" t="s">
        <v>23</v>
      </c>
      <c r="D18" s="28"/>
      <c r="E18" s="28"/>
      <c r="F18" s="29"/>
      <c r="V18" s="37">
        <v>5</v>
      </c>
      <c r="W18" s="35">
        <v>6</v>
      </c>
      <c r="X18" s="38">
        <f t="shared" si="2"/>
        <v>0.1111111111111111</v>
      </c>
      <c r="Y18" s="29">
        <f>FREQUENCY(NOTAS,V18:V25)</f>
        <v>9</v>
      </c>
      <c r="Z18" s="38">
        <f t="shared" si="3"/>
        <v>0.16666666666666666</v>
      </c>
    </row>
    <row r="19" spans="2:26" ht="21.75" customHeight="1">
      <c r="B19" s="30">
        <v>6</v>
      </c>
      <c r="C19" s="31" t="s">
        <v>24</v>
      </c>
      <c r="D19" s="28"/>
      <c r="E19" s="28"/>
      <c r="F19" s="29"/>
      <c r="V19" s="37">
        <v>6</v>
      </c>
      <c r="W19" s="35">
        <v>2</v>
      </c>
      <c r="X19" s="38">
        <f t="shared" si="2"/>
        <v>3.7037037037037035E-2</v>
      </c>
      <c r="Y19" s="29">
        <f>FREQUENCY(NOTAS,V19:V26)</f>
        <v>11</v>
      </c>
      <c r="Z19" s="38">
        <f t="shared" si="3"/>
        <v>0.20370370370370369</v>
      </c>
    </row>
    <row r="20" spans="2:26" ht="21" customHeight="1">
      <c r="B20" s="30">
        <v>7</v>
      </c>
      <c r="C20" s="31" t="s">
        <v>25</v>
      </c>
      <c r="D20" s="28"/>
      <c r="E20" s="28"/>
      <c r="F20" s="29"/>
      <c r="V20" s="37">
        <v>7</v>
      </c>
      <c r="W20" s="35">
        <v>11</v>
      </c>
      <c r="X20" s="38">
        <f t="shared" si="2"/>
        <v>0.20370370370370369</v>
      </c>
      <c r="Y20" s="29">
        <f>FREQUENCY(NOTAS,V20:V27)</f>
        <v>22</v>
      </c>
      <c r="Z20" s="38">
        <f t="shared" si="3"/>
        <v>0.40740740740740738</v>
      </c>
    </row>
    <row r="21" spans="2:26" ht="22.5" customHeight="1">
      <c r="B21" s="30">
        <v>8</v>
      </c>
      <c r="C21" s="31" t="s">
        <v>2</v>
      </c>
      <c r="D21" s="29"/>
      <c r="E21" s="29"/>
      <c r="F21" s="29"/>
      <c r="V21" s="37">
        <v>8</v>
      </c>
      <c r="W21" s="35">
        <v>13</v>
      </c>
      <c r="X21" s="38">
        <f t="shared" si="2"/>
        <v>0.24074074074074073</v>
      </c>
      <c r="Y21" s="29">
        <f>FREQUENCY(NOTAS,V21:V28)</f>
        <v>35</v>
      </c>
      <c r="Z21" s="38">
        <f t="shared" si="3"/>
        <v>0.64814814814814814</v>
      </c>
    </row>
    <row r="22" spans="2:26" ht="19.5" customHeight="1">
      <c r="V22" s="37">
        <v>9</v>
      </c>
      <c r="W22" s="35">
        <v>13</v>
      </c>
      <c r="X22" s="38">
        <f t="shared" si="2"/>
        <v>0.24074074074074073</v>
      </c>
      <c r="Y22" s="29">
        <f>FREQUENCY(NOTAS,V22:V29)</f>
        <v>48</v>
      </c>
      <c r="Z22" s="38">
        <f t="shared" si="3"/>
        <v>0.88888888888888884</v>
      </c>
    </row>
    <row r="23" spans="2:26" ht="21" customHeight="1">
      <c r="V23" s="37">
        <v>10</v>
      </c>
      <c r="W23" s="35">
        <v>6</v>
      </c>
      <c r="X23" s="38">
        <f t="shared" si="2"/>
        <v>0.1111111111111111</v>
      </c>
      <c r="Y23" s="29">
        <f>FREQUENCY(NOTAS,V23:V30)</f>
        <v>54</v>
      </c>
      <c r="Z23" s="38">
        <f t="shared" si="3"/>
        <v>1</v>
      </c>
    </row>
    <row r="24" spans="2:26">
      <c r="W24" s="36">
        <f>SUM(W16:W23)</f>
        <v>54</v>
      </c>
    </row>
    <row r="27" spans="2:26">
      <c r="W27" s="36" t="s">
        <v>34</v>
      </c>
      <c r="X27" s="39">
        <f>HARMEAN(NOTAS)</f>
        <v>7.0982212717124842</v>
      </c>
    </row>
    <row r="28" spans="2:26">
      <c r="W28" s="36" t="s">
        <v>35</v>
      </c>
      <c r="X28" s="35">
        <f>MODE(NOTAS)</f>
        <v>9</v>
      </c>
    </row>
    <row r="29" spans="2:26">
      <c r="W29" s="36" t="s">
        <v>36</v>
      </c>
      <c r="X29" s="35">
        <f>MEDIAN(NOTAS)</f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1"/>
  <sheetViews>
    <sheetView workbookViewId="0">
      <selection activeCell="K12" sqref="K12"/>
    </sheetView>
  </sheetViews>
  <sheetFormatPr baseColWidth="10" defaultRowHeight="15"/>
  <sheetData>
    <row r="4" spans="3:11" ht="15.75">
      <c r="C4" s="13" t="s">
        <v>17</v>
      </c>
      <c r="D4" s="13"/>
      <c r="E4" s="13"/>
      <c r="F4" s="13"/>
      <c r="G4" s="13"/>
      <c r="H4" s="13"/>
      <c r="I4" s="13"/>
    </row>
    <row r="6" spans="3:11" ht="15.75" thickBot="1"/>
    <row r="7" spans="3:11" ht="26.25" thickBot="1">
      <c r="C7" s="32" t="s">
        <v>3</v>
      </c>
      <c r="D7" s="33" t="s">
        <v>4</v>
      </c>
      <c r="E7" s="33" t="s">
        <v>5</v>
      </c>
      <c r="F7" s="34" t="s">
        <v>6</v>
      </c>
      <c r="G7" s="33" t="s">
        <v>7</v>
      </c>
      <c r="H7" s="33" t="s">
        <v>18</v>
      </c>
    </row>
    <row r="8" spans="3:11" ht="18.75" thickBot="1">
      <c r="C8" s="14">
        <v>0</v>
      </c>
      <c r="D8" s="14">
        <v>30</v>
      </c>
      <c r="E8" s="15">
        <f>D8</f>
        <v>30</v>
      </c>
      <c r="F8" s="40">
        <f>D8/$D$14</f>
        <v>0.375</v>
      </c>
      <c r="G8" s="41">
        <f>E8/$D$14</f>
        <v>0.375</v>
      </c>
      <c r="H8" s="16">
        <f>C8*D8</f>
        <v>0</v>
      </c>
    </row>
    <row r="9" spans="3:11" ht="18.75" thickBot="1">
      <c r="C9" s="17">
        <v>1</v>
      </c>
      <c r="D9" s="17">
        <v>25</v>
      </c>
      <c r="E9" s="18">
        <f>E8+D9</f>
        <v>55</v>
      </c>
      <c r="F9" s="40">
        <f t="shared" ref="F9:F13" si="0">D9/$D$14</f>
        <v>0.3125</v>
      </c>
      <c r="G9" s="41">
        <f t="shared" ref="G9:G13" si="1">E9/$D$14</f>
        <v>0.6875</v>
      </c>
      <c r="H9" s="16">
        <f t="shared" ref="H9:H13" si="2">C9*D9</f>
        <v>25</v>
      </c>
    </row>
    <row r="10" spans="3:11" ht="18.75" thickBot="1">
      <c r="C10" s="17">
        <v>2</v>
      </c>
      <c r="D10" s="17">
        <v>20</v>
      </c>
      <c r="E10" s="18">
        <f>E9+D10</f>
        <v>75</v>
      </c>
      <c r="F10" s="40">
        <f t="shared" si="0"/>
        <v>0.25</v>
      </c>
      <c r="G10" s="41">
        <f t="shared" si="1"/>
        <v>0.9375</v>
      </c>
      <c r="H10" s="16">
        <f t="shared" si="2"/>
        <v>40</v>
      </c>
    </row>
    <row r="11" spans="3:11" ht="18.75" thickBot="1">
      <c r="C11" s="17">
        <v>3</v>
      </c>
      <c r="D11" s="17">
        <v>4</v>
      </c>
      <c r="E11" s="18">
        <f t="shared" ref="E11:E13" si="3">E10+D11</f>
        <v>79</v>
      </c>
      <c r="F11" s="40">
        <f t="shared" si="0"/>
        <v>0.05</v>
      </c>
      <c r="G11" s="41">
        <f t="shared" si="1"/>
        <v>0.98750000000000004</v>
      </c>
      <c r="H11" s="16">
        <f t="shared" si="2"/>
        <v>12</v>
      </c>
    </row>
    <row r="12" spans="3:11" ht="18.75" thickBot="1">
      <c r="C12" s="19">
        <v>4</v>
      </c>
      <c r="D12" s="19">
        <v>1</v>
      </c>
      <c r="E12" s="18">
        <f t="shared" si="3"/>
        <v>80</v>
      </c>
      <c r="F12" s="40">
        <f t="shared" si="0"/>
        <v>1.2500000000000001E-2</v>
      </c>
      <c r="G12" s="41">
        <f t="shared" si="1"/>
        <v>1</v>
      </c>
      <c r="H12" s="16">
        <f t="shared" si="2"/>
        <v>4</v>
      </c>
      <c r="K12" t="s">
        <v>37</v>
      </c>
    </row>
    <row r="13" spans="3:11" ht="18.75" thickBot="1">
      <c r="C13" s="20">
        <v>5</v>
      </c>
      <c r="D13" s="20">
        <v>0</v>
      </c>
      <c r="E13" s="18">
        <f t="shared" si="3"/>
        <v>80</v>
      </c>
      <c r="F13" s="40">
        <f t="shared" si="0"/>
        <v>0</v>
      </c>
      <c r="G13" s="41">
        <f t="shared" si="1"/>
        <v>1</v>
      </c>
      <c r="H13" s="16">
        <f t="shared" si="2"/>
        <v>0</v>
      </c>
      <c r="I13" s="2"/>
    </row>
    <row r="14" spans="3:11" ht="18.75" thickBot="1">
      <c r="C14" s="21" t="s">
        <v>19</v>
      </c>
      <c r="D14" s="22">
        <f>SUM(D8:D13)</f>
        <v>80</v>
      </c>
      <c r="E14" s="23"/>
      <c r="F14" s="23"/>
      <c r="G14" s="23"/>
      <c r="I14" s="2"/>
    </row>
    <row r="15" spans="3:11" ht="18">
      <c r="C15" s="21"/>
      <c r="D15" s="21"/>
      <c r="E15" s="23"/>
      <c r="F15" s="23"/>
      <c r="G15" s="23"/>
      <c r="I15" s="2"/>
    </row>
    <row r="16" spans="3:11">
      <c r="D16" s="24"/>
    </row>
    <row r="17" spans="2:8" ht="18">
      <c r="C17" s="12" t="s">
        <v>0</v>
      </c>
    </row>
    <row r="18" spans="2:8" ht="18">
      <c r="B18" s="25">
        <v>1</v>
      </c>
      <c r="C18" s="26" t="s">
        <v>8</v>
      </c>
      <c r="D18" s="2"/>
      <c r="E18" s="2"/>
      <c r="F18" s="2"/>
      <c r="G18" s="2"/>
      <c r="H18" s="27"/>
    </row>
    <row r="19" spans="2:8" ht="18">
      <c r="B19" s="25"/>
      <c r="C19" s="26"/>
      <c r="D19" s="2"/>
      <c r="E19" s="2"/>
      <c r="F19" s="2"/>
      <c r="G19" s="2"/>
      <c r="H19" s="27"/>
    </row>
    <row r="20" spans="2:8" ht="21">
      <c r="B20" s="25">
        <v>2</v>
      </c>
      <c r="C20" s="25" t="s">
        <v>9</v>
      </c>
    </row>
    <row r="21" spans="2:8" ht="18">
      <c r="B21" s="25">
        <v>3</v>
      </c>
      <c r="C21" s="25" t="s">
        <v>10</v>
      </c>
    </row>
    <row r="22" spans="2:8" ht="21">
      <c r="B22" s="25">
        <v>4</v>
      </c>
      <c r="C22" s="25" t="s">
        <v>11</v>
      </c>
    </row>
    <row r="23" spans="2:8" ht="21">
      <c r="B23" s="25">
        <v>5</v>
      </c>
      <c r="C23" s="25" t="s">
        <v>12</v>
      </c>
    </row>
    <row r="24" spans="2:8" ht="18">
      <c r="B24" s="25"/>
      <c r="C24" s="25"/>
    </row>
    <row r="25" spans="2:8" ht="18">
      <c r="B25" s="25">
        <v>6</v>
      </c>
      <c r="C25" s="25" t="s">
        <v>13</v>
      </c>
    </row>
    <row r="26" spans="2:8" ht="18">
      <c r="B26" s="25"/>
      <c r="C26" s="25"/>
    </row>
    <row r="27" spans="2:8" ht="18">
      <c r="B27" s="25">
        <v>7</v>
      </c>
      <c r="C27" s="25" t="s">
        <v>14</v>
      </c>
    </row>
    <row r="28" spans="2:8" ht="18">
      <c r="B28" s="25"/>
      <c r="C28" s="25"/>
    </row>
    <row r="29" spans="2:8" ht="18">
      <c r="B29" s="25">
        <v>8</v>
      </c>
      <c r="C29" s="25" t="s">
        <v>15</v>
      </c>
    </row>
    <row r="30" spans="2:8" ht="18">
      <c r="B30" s="25"/>
      <c r="C30" s="25"/>
    </row>
    <row r="31" spans="2:8" ht="18">
      <c r="B31" s="25">
        <v>9</v>
      </c>
      <c r="C31" s="2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Endisp15</cp:lastModifiedBy>
  <dcterms:created xsi:type="dcterms:W3CDTF">2022-05-09T04:31:12Z</dcterms:created>
  <dcterms:modified xsi:type="dcterms:W3CDTF">2023-05-25T14:20:59Z</dcterms:modified>
</cp:coreProperties>
</file>