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mir\Downloads\"/>
    </mc:Choice>
  </mc:AlternateContent>
  <xr:revisionPtr revIDLastSave="0" documentId="13_ncr:1_{3D07DDD5-2BD0-4AF2-AF01-72524790A866}" xr6:coauthVersionLast="47" xr6:coauthVersionMax="47" xr10:uidLastSave="{00000000-0000-0000-0000-000000000000}"/>
  <bookViews>
    <workbookView xWindow="-108" yWindow="-108" windowWidth="23256" windowHeight="12456" firstSheet="2" activeTab="8" xr2:uid="{00000000-000D-0000-FFFF-FFFF00000000}"/>
  </bookViews>
  <sheets>
    <sheet name="Condiciones" sheetId="3" r:id="rId1"/>
    <sheet name="posiciones" sheetId="2" r:id="rId2"/>
    <sheet name="Plan de Estiba" sheetId="6" r:id="rId3"/>
    <sheet name="Pesos VALPARAISO" sheetId="1" r:id="rId4"/>
    <sheet name="Pesos CALLAO" sheetId="7" r:id="rId5"/>
    <sheet name="Pesos GYQ" sheetId="8" r:id="rId6"/>
    <sheet name="Pesos PNM" sheetId="9" r:id="rId7"/>
    <sheet name="Pesos CTGN" sheetId="10" r:id="rId8"/>
    <sheet name="Pesos HOUSTON" sheetId="11" r:id="rId9"/>
  </sheets>
  <calcPr calcId="181029"/>
</workbook>
</file>

<file path=xl/calcChain.xml><?xml version="1.0" encoding="utf-8"?>
<calcChain xmlns="http://schemas.openxmlformats.org/spreadsheetml/2006/main">
  <c r="C4" i="11" l="1"/>
  <c r="M11" i="11"/>
  <c r="C6" i="11"/>
  <c r="L8" i="11" s="1"/>
  <c r="M8" i="11" s="1"/>
  <c r="J5" i="11"/>
  <c r="I5" i="11"/>
  <c r="H5" i="11"/>
  <c r="J4" i="11"/>
  <c r="N4" i="11" s="1"/>
  <c r="I4" i="11"/>
  <c r="M4" i="11" s="1"/>
  <c r="H4" i="11"/>
  <c r="L4" i="11" s="1"/>
  <c r="J108" i="10"/>
  <c r="I108" i="10"/>
  <c r="H108" i="10"/>
  <c r="J107" i="10"/>
  <c r="I107" i="10"/>
  <c r="H107" i="10"/>
  <c r="J106" i="10"/>
  <c r="I106" i="10"/>
  <c r="H106" i="10"/>
  <c r="J105" i="10"/>
  <c r="I105" i="10"/>
  <c r="H105" i="10"/>
  <c r="J104" i="10"/>
  <c r="I104" i="10"/>
  <c r="H104" i="10"/>
  <c r="J103" i="10"/>
  <c r="I103" i="10"/>
  <c r="H103" i="10"/>
  <c r="J102" i="10"/>
  <c r="I102" i="10"/>
  <c r="H102" i="10"/>
  <c r="J101" i="10"/>
  <c r="I101" i="10"/>
  <c r="H101" i="10"/>
  <c r="J100" i="10"/>
  <c r="I100" i="10"/>
  <c r="H100" i="10"/>
  <c r="J99" i="10"/>
  <c r="I99" i="10"/>
  <c r="H99" i="10"/>
  <c r="J98" i="10"/>
  <c r="I98" i="10"/>
  <c r="H98" i="10"/>
  <c r="J97" i="10"/>
  <c r="I97" i="10"/>
  <c r="H97" i="10"/>
  <c r="J96" i="10"/>
  <c r="I96" i="10"/>
  <c r="H96" i="10"/>
  <c r="J95" i="10"/>
  <c r="I95" i="10"/>
  <c r="H95" i="10"/>
  <c r="J94" i="10"/>
  <c r="I94" i="10"/>
  <c r="H94" i="10"/>
  <c r="J93" i="10"/>
  <c r="I93" i="10"/>
  <c r="H93" i="10"/>
  <c r="J92" i="10"/>
  <c r="I92" i="10"/>
  <c r="H92" i="10"/>
  <c r="J91" i="10"/>
  <c r="I91" i="10"/>
  <c r="H91" i="10"/>
  <c r="J90" i="10"/>
  <c r="I90" i="10"/>
  <c r="H90" i="10"/>
  <c r="J89" i="10"/>
  <c r="I89" i="10"/>
  <c r="H89" i="10"/>
  <c r="J88" i="10"/>
  <c r="I88" i="10"/>
  <c r="H88" i="10"/>
  <c r="J87" i="10"/>
  <c r="I87" i="10"/>
  <c r="H87" i="10"/>
  <c r="J86" i="10"/>
  <c r="I86" i="10"/>
  <c r="H86" i="10"/>
  <c r="J85" i="10"/>
  <c r="I85" i="10"/>
  <c r="H85" i="10"/>
  <c r="J84" i="10"/>
  <c r="I84" i="10"/>
  <c r="H84" i="10"/>
  <c r="J83" i="10"/>
  <c r="I83" i="10"/>
  <c r="H83" i="10"/>
  <c r="J82" i="10"/>
  <c r="I82" i="10"/>
  <c r="H82" i="10"/>
  <c r="J81" i="10"/>
  <c r="I81" i="10"/>
  <c r="H81" i="10"/>
  <c r="J80" i="10"/>
  <c r="I80" i="10"/>
  <c r="H80" i="10"/>
  <c r="J79" i="10"/>
  <c r="I79" i="10"/>
  <c r="H79" i="10"/>
  <c r="J38" i="10"/>
  <c r="I38" i="10"/>
  <c r="H38" i="10"/>
  <c r="J37" i="10"/>
  <c r="I37" i="10"/>
  <c r="H37" i="10"/>
  <c r="J36" i="10"/>
  <c r="I36" i="10"/>
  <c r="H36" i="10"/>
  <c r="J35" i="10"/>
  <c r="I35" i="10"/>
  <c r="H35" i="10"/>
  <c r="J34" i="10"/>
  <c r="I34" i="10"/>
  <c r="H34" i="10"/>
  <c r="J33" i="10"/>
  <c r="I33" i="10"/>
  <c r="H33" i="10"/>
  <c r="J32" i="10"/>
  <c r="I32" i="10"/>
  <c r="H32" i="10"/>
  <c r="J31" i="10"/>
  <c r="I31" i="10"/>
  <c r="H31" i="10"/>
  <c r="J30" i="10"/>
  <c r="I30" i="10"/>
  <c r="H30" i="10"/>
  <c r="J29" i="10"/>
  <c r="I29" i="10"/>
  <c r="H29" i="10"/>
  <c r="J28" i="10"/>
  <c r="I28" i="10"/>
  <c r="I4" i="10" s="1"/>
  <c r="M4" i="10" s="1"/>
  <c r="H28" i="10"/>
  <c r="J27" i="10"/>
  <c r="I27" i="10"/>
  <c r="H27" i="10"/>
  <c r="M11" i="10"/>
  <c r="C6" i="10"/>
  <c r="C4" i="10" s="1"/>
  <c r="L8" i="10" s="1"/>
  <c r="M8" i="10" s="1"/>
  <c r="J5" i="10"/>
  <c r="I5" i="10"/>
  <c r="H5" i="10"/>
  <c r="J4" i="10"/>
  <c r="N4" i="10" s="1"/>
  <c r="N5" i="10" s="1"/>
  <c r="H4" i="10"/>
  <c r="L4" i="10" s="1"/>
  <c r="M12" i="7"/>
  <c r="M11" i="7"/>
  <c r="J108" i="9"/>
  <c r="I108" i="9"/>
  <c r="H108" i="9"/>
  <c r="J107" i="9"/>
  <c r="I107" i="9"/>
  <c r="H107" i="9"/>
  <c r="J106" i="9"/>
  <c r="I106" i="9"/>
  <c r="H106" i="9"/>
  <c r="J105" i="9"/>
  <c r="I105" i="9"/>
  <c r="H105" i="9"/>
  <c r="J104" i="9"/>
  <c r="I104" i="9"/>
  <c r="H104" i="9"/>
  <c r="J103" i="9"/>
  <c r="I103" i="9"/>
  <c r="H103" i="9"/>
  <c r="J102" i="9"/>
  <c r="I102" i="9"/>
  <c r="H102" i="9"/>
  <c r="J101" i="9"/>
  <c r="I101" i="9"/>
  <c r="H101" i="9"/>
  <c r="J100" i="9"/>
  <c r="I100" i="9"/>
  <c r="H100" i="9"/>
  <c r="J99" i="9"/>
  <c r="I99" i="9"/>
  <c r="H99" i="9"/>
  <c r="J98" i="9"/>
  <c r="I98" i="9"/>
  <c r="H98" i="9"/>
  <c r="J97" i="9"/>
  <c r="I97" i="9"/>
  <c r="H97" i="9"/>
  <c r="J96" i="9"/>
  <c r="I96" i="9"/>
  <c r="H96" i="9"/>
  <c r="J95" i="9"/>
  <c r="I95" i="9"/>
  <c r="H95" i="9"/>
  <c r="J94" i="9"/>
  <c r="I94" i="9"/>
  <c r="H94" i="9"/>
  <c r="J93" i="9"/>
  <c r="I93" i="9"/>
  <c r="H93" i="9"/>
  <c r="J92" i="9"/>
  <c r="I92" i="9"/>
  <c r="H92" i="9"/>
  <c r="J91" i="9"/>
  <c r="I91" i="9"/>
  <c r="H91" i="9"/>
  <c r="J90" i="9"/>
  <c r="I90" i="9"/>
  <c r="H90" i="9"/>
  <c r="J89" i="9"/>
  <c r="I89" i="9"/>
  <c r="H89" i="9"/>
  <c r="J88" i="9"/>
  <c r="I88" i="9"/>
  <c r="H88" i="9"/>
  <c r="J87" i="9"/>
  <c r="I87" i="9"/>
  <c r="H87" i="9"/>
  <c r="J86" i="9"/>
  <c r="I86" i="9"/>
  <c r="H86" i="9"/>
  <c r="J85" i="9"/>
  <c r="I85" i="9"/>
  <c r="H85" i="9"/>
  <c r="J84" i="9"/>
  <c r="I84" i="9"/>
  <c r="H84" i="9"/>
  <c r="J83" i="9"/>
  <c r="I83" i="9"/>
  <c r="H83" i="9"/>
  <c r="J82" i="9"/>
  <c r="I82" i="9"/>
  <c r="H82" i="9"/>
  <c r="J81" i="9"/>
  <c r="I81" i="9"/>
  <c r="H81" i="9"/>
  <c r="J80" i="9"/>
  <c r="I80" i="9"/>
  <c r="H80" i="9"/>
  <c r="J79" i="9"/>
  <c r="I79" i="9"/>
  <c r="H79" i="9"/>
  <c r="J46" i="9"/>
  <c r="I46" i="9"/>
  <c r="H46" i="9"/>
  <c r="J45" i="9"/>
  <c r="I45" i="9"/>
  <c r="H45" i="9"/>
  <c r="J44" i="9"/>
  <c r="I44" i="9"/>
  <c r="H44" i="9"/>
  <c r="J43" i="9"/>
  <c r="I43" i="9"/>
  <c r="H43" i="9"/>
  <c r="H4" i="9" s="1"/>
  <c r="L4" i="9" s="1"/>
  <c r="J42" i="9"/>
  <c r="I42" i="9"/>
  <c r="H42" i="9"/>
  <c r="J41" i="9"/>
  <c r="I41" i="9"/>
  <c r="H41" i="9"/>
  <c r="J40" i="9"/>
  <c r="I40" i="9"/>
  <c r="H40" i="9"/>
  <c r="J39" i="9"/>
  <c r="I39" i="9"/>
  <c r="H39" i="9"/>
  <c r="J38" i="9"/>
  <c r="I38" i="9"/>
  <c r="H38" i="9"/>
  <c r="J37" i="9"/>
  <c r="I37" i="9"/>
  <c r="H37" i="9"/>
  <c r="J36" i="9"/>
  <c r="I36" i="9"/>
  <c r="H36" i="9"/>
  <c r="J35" i="9"/>
  <c r="I35" i="9"/>
  <c r="H35" i="9"/>
  <c r="J34" i="9"/>
  <c r="I34" i="9"/>
  <c r="H34" i="9"/>
  <c r="J33" i="9"/>
  <c r="I33" i="9"/>
  <c r="H33" i="9"/>
  <c r="J32" i="9"/>
  <c r="I32" i="9"/>
  <c r="H32" i="9"/>
  <c r="J31" i="9"/>
  <c r="I31" i="9"/>
  <c r="H31" i="9"/>
  <c r="J30" i="9"/>
  <c r="I30" i="9"/>
  <c r="H30" i="9"/>
  <c r="J29" i="9"/>
  <c r="I29" i="9"/>
  <c r="H29" i="9"/>
  <c r="J28" i="9"/>
  <c r="I28" i="9"/>
  <c r="H28" i="9"/>
  <c r="J27" i="9"/>
  <c r="I27" i="9"/>
  <c r="H27" i="9"/>
  <c r="J4" i="9"/>
  <c r="N4" i="9" s="1"/>
  <c r="M11" i="9"/>
  <c r="C6" i="9"/>
  <c r="C4" i="9" s="1"/>
  <c r="L8" i="9" s="1"/>
  <c r="M8" i="9" s="1"/>
  <c r="J5" i="9"/>
  <c r="I5" i="9"/>
  <c r="H5" i="9"/>
  <c r="I4" i="9"/>
  <c r="M4" i="9" s="1"/>
  <c r="M8" i="8"/>
  <c r="J126" i="8"/>
  <c r="I126" i="8"/>
  <c r="H126" i="8"/>
  <c r="J125" i="8"/>
  <c r="I125" i="8"/>
  <c r="H125" i="8"/>
  <c r="J124" i="8"/>
  <c r="I124" i="8"/>
  <c r="H124" i="8"/>
  <c r="J123" i="8"/>
  <c r="I123" i="8"/>
  <c r="H123" i="8"/>
  <c r="J122" i="8"/>
  <c r="I122" i="8"/>
  <c r="H122" i="8"/>
  <c r="J121" i="8"/>
  <c r="I121" i="8"/>
  <c r="H121" i="8"/>
  <c r="J120" i="8"/>
  <c r="I120" i="8"/>
  <c r="H120" i="8"/>
  <c r="J119" i="8"/>
  <c r="I119" i="8"/>
  <c r="H119" i="8"/>
  <c r="J118" i="8"/>
  <c r="I118" i="8"/>
  <c r="H118" i="8"/>
  <c r="J117" i="8"/>
  <c r="I117" i="8"/>
  <c r="H117" i="8"/>
  <c r="J116" i="8"/>
  <c r="I116" i="8"/>
  <c r="H116" i="8"/>
  <c r="J115" i="8"/>
  <c r="I115" i="8"/>
  <c r="H115" i="8"/>
  <c r="J114" i="8"/>
  <c r="I114" i="8"/>
  <c r="H114" i="8"/>
  <c r="J113" i="8"/>
  <c r="I113" i="8"/>
  <c r="H113" i="8"/>
  <c r="J112" i="8"/>
  <c r="I112" i="8"/>
  <c r="H112" i="8"/>
  <c r="J111" i="8"/>
  <c r="I111" i="8"/>
  <c r="H111" i="8"/>
  <c r="J110" i="8"/>
  <c r="I110" i="8"/>
  <c r="H110" i="8"/>
  <c r="J109" i="8"/>
  <c r="I109" i="8"/>
  <c r="H109" i="8"/>
  <c r="J108" i="8"/>
  <c r="I108" i="8"/>
  <c r="H108" i="8"/>
  <c r="J107" i="8"/>
  <c r="I107" i="8"/>
  <c r="H107" i="8"/>
  <c r="J106" i="8"/>
  <c r="I106" i="8"/>
  <c r="H106" i="8"/>
  <c r="J105" i="8"/>
  <c r="I105" i="8"/>
  <c r="H105" i="8"/>
  <c r="J104" i="8"/>
  <c r="I104" i="8"/>
  <c r="H104" i="8"/>
  <c r="J103" i="8"/>
  <c r="I103" i="8"/>
  <c r="H103" i="8"/>
  <c r="J102" i="8"/>
  <c r="I102" i="8"/>
  <c r="H102" i="8"/>
  <c r="J101" i="8"/>
  <c r="I101" i="8"/>
  <c r="H101" i="8"/>
  <c r="J100" i="8"/>
  <c r="I100" i="8"/>
  <c r="H100" i="8"/>
  <c r="J99" i="8"/>
  <c r="I99" i="8"/>
  <c r="H99" i="8"/>
  <c r="J98" i="8"/>
  <c r="I98" i="8"/>
  <c r="H98" i="8"/>
  <c r="J97" i="8"/>
  <c r="I97" i="8"/>
  <c r="H97" i="8"/>
  <c r="J96" i="8"/>
  <c r="I96" i="8"/>
  <c r="H96" i="8"/>
  <c r="J95" i="8"/>
  <c r="I95" i="8"/>
  <c r="H95" i="8"/>
  <c r="J94" i="8"/>
  <c r="I94" i="8"/>
  <c r="H94" i="8"/>
  <c r="J93" i="8"/>
  <c r="I93" i="8"/>
  <c r="H93" i="8"/>
  <c r="J92" i="8"/>
  <c r="I92" i="8"/>
  <c r="H92" i="8"/>
  <c r="J91" i="8"/>
  <c r="I91" i="8"/>
  <c r="H91" i="8"/>
  <c r="J90" i="8"/>
  <c r="I90" i="8"/>
  <c r="H90" i="8"/>
  <c r="J89" i="8"/>
  <c r="I89" i="8"/>
  <c r="H89" i="8"/>
  <c r="J88" i="8"/>
  <c r="I88" i="8"/>
  <c r="H88" i="8"/>
  <c r="J87" i="8"/>
  <c r="I87" i="8"/>
  <c r="H87" i="8"/>
  <c r="J86" i="8"/>
  <c r="I86" i="8"/>
  <c r="H86" i="8"/>
  <c r="J85" i="8"/>
  <c r="I85" i="8"/>
  <c r="H85" i="8"/>
  <c r="J84" i="8"/>
  <c r="I84" i="8"/>
  <c r="H84" i="8"/>
  <c r="J83" i="8"/>
  <c r="I83" i="8"/>
  <c r="H83" i="8"/>
  <c r="J82" i="8"/>
  <c r="I82" i="8"/>
  <c r="H82" i="8"/>
  <c r="J81" i="8"/>
  <c r="I81" i="8"/>
  <c r="H81" i="8"/>
  <c r="J80" i="8"/>
  <c r="I80" i="8"/>
  <c r="H80" i="8"/>
  <c r="J79" i="8"/>
  <c r="I79" i="8"/>
  <c r="H79" i="8"/>
  <c r="J78" i="8"/>
  <c r="I78" i="8"/>
  <c r="H78" i="8"/>
  <c r="J77" i="8"/>
  <c r="I77" i="8"/>
  <c r="H77" i="8"/>
  <c r="J76" i="8"/>
  <c r="I76" i="8"/>
  <c r="H76" i="8"/>
  <c r="J75" i="8"/>
  <c r="I75" i="8"/>
  <c r="H75" i="8"/>
  <c r="J54" i="8"/>
  <c r="I54" i="8"/>
  <c r="H54" i="8"/>
  <c r="J53" i="8"/>
  <c r="I53" i="8"/>
  <c r="H53" i="8"/>
  <c r="J52" i="8"/>
  <c r="I52" i="8"/>
  <c r="H52" i="8"/>
  <c r="J51" i="8"/>
  <c r="I51" i="8"/>
  <c r="H51" i="8"/>
  <c r="J50" i="8"/>
  <c r="I50" i="8"/>
  <c r="H50" i="8"/>
  <c r="J49" i="8"/>
  <c r="I49" i="8"/>
  <c r="H49" i="8"/>
  <c r="J48" i="8"/>
  <c r="I48" i="8"/>
  <c r="H48" i="8"/>
  <c r="J47" i="8"/>
  <c r="I47" i="8"/>
  <c r="H47" i="8"/>
  <c r="J46" i="8"/>
  <c r="I46" i="8"/>
  <c r="H46" i="8"/>
  <c r="J45" i="8"/>
  <c r="I45" i="8"/>
  <c r="H45" i="8"/>
  <c r="J44" i="8"/>
  <c r="I44" i="8"/>
  <c r="H44" i="8"/>
  <c r="J43" i="8"/>
  <c r="I43" i="8"/>
  <c r="H43" i="8"/>
  <c r="J42" i="8"/>
  <c r="I42" i="8"/>
  <c r="H42" i="8"/>
  <c r="J41" i="8"/>
  <c r="I41" i="8"/>
  <c r="H41" i="8"/>
  <c r="J40" i="8"/>
  <c r="I40" i="8"/>
  <c r="H40" i="8"/>
  <c r="J39" i="8"/>
  <c r="I39" i="8"/>
  <c r="H39" i="8"/>
  <c r="J38" i="8"/>
  <c r="I38" i="8"/>
  <c r="H38" i="8"/>
  <c r="J37" i="8"/>
  <c r="I37" i="8"/>
  <c r="H37" i="8"/>
  <c r="J36" i="8"/>
  <c r="I36" i="8"/>
  <c r="H36" i="8"/>
  <c r="J35" i="8"/>
  <c r="I35" i="8"/>
  <c r="H35" i="8"/>
  <c r="J34" i="8"/>
  <c r="I34" i="8"/>
  <c r="H34" i="8"/>
  <c r="J33" i="8"/>
  <c r="I33" i="8"/>
  <c r="H33" i="8"/>
  <c r="J32" i="8"/>
  <c r="I32" i="8"/>
  <c r="H32" i="8"/>
  <c r="J31" i="8"/>
  <c r="I31" i="8"/>
  <c r="H31" i="8"/>
  <c r="J30" i="8"/>
  <c r="I30" i="8"/>
  <c r="H30" i="8"/>
  <c r="J29" i="8"/>
  <c r="I29" i="8"/>
  <c r="H29" i="8"/>
  <c r="J28" i="8"/>
  <c r="I28" i="8"/>
  <c r="H28" i="8"/>
  <c r="J27" i="8"/>
  <c r="I27" i="8"/>
  <c r="H27" i="8"/>
  <c r="J26" i="8"/>
  <c r="I26" i="8"/>
  <c r="H26" i="8"/>
  <c r="J25" i="8"/>
  <c r="I25" i="8"/>
  <c r="H25" i="8"/>
  <c r="J24" i="8"/>
  <c r="I24" i="8"/>
  <c r="H24" i="8"/>
  <c r="J23" i="8"/>
  <c r="I23" i="8"/>
  <c r="H23" i="8"/>
  <c r="J22" i="8"/>
  <c r="I22" i="8"/>
  <c r="H22" i="8"/>
  <c r="J21" i="8"/>
  <c r="I21" i="8"/>
  <c r="H21" i="8"/>
  <c r="M11" i="8"/>
  <c r="C6" i="8"/>
  <c r="C4" i="8" s="1"/>
  <c r="L8" i="8" s="1"/>
  <c r="J5" i="8"/>
  <c r="I5" i="8"/>
  <c r="H5" i="8"/>
  <c r="J4" i="8"/>
  <c r="N4" i="8" s="1"/>
  <c r="N5" i="8" s="1"/>
  <c r="I4" i="8"/>
  <c r="M4" i="8" s="1"/>
  <c r="H4" i="8"/>
  <c r="L4" i="8" s="1"/>
  <c r="J126" i="7"/>
  <c r="I126" i="7"/>
  <c r="H126" i="7"/>
  <c r="J125" i="7"/>
  <c r="I125" i="7"/>
  <c r="H125" i="7"/>
  <c r="J124" i="7"/>
  <c r="I124" i="7"/>
  <c r="H124" i="7"/>
  <c r="J123" i="7"/>
  <c r="I123" i="7"/>
  <c r="H123" i="7"/>
  <c r="J122" i="7"/>
  <c r="I122" i="7"/>
  <c r="H122" i="7"/>
  <c r="J121" i="7"/>
  <c r="I121" i="7"/>
  <c r="H121" i="7"/>
  <c r="J120" i="7"/>
  <c r="I120" i="7"/>
  <c r="H120" i="7"/>
  <c r="J119" i="7"/>
  <c r="I119" i="7"/>
  <c r="H119" i="7"/>
  <c r="J118" i="7"/>
  <c r="I118" i="7"/>
  <c r="H118" i="7"/>
  <c r="J117" i="7"/>
  <c r="I117" i="7"/>
  <c r="H117" i="7"/>
  <c r="J116" i="7"/>
  <c r="I116" i="7"/>
  <c r="H116" i="7"/>
  <c r="J115" i="7"/>
  <c r="I115" i="7"/>
  <c r="H115" i="7"/>
  <c r="J114" i="7"/>
  <c r="I114" i="7"/>
  <c r="H114" i="7"/>
  <c r="J113" i="7"/>
  <c r="I113" i="7"/>
  <c r="H113" i="7"/>
  <c r="J112" i="7"/>
  <c r="I112" i="7"/>
  <c r="H112" i="7"/>
  <c r="J111" i="7"/>
  <c r="I111" i="7"/>
  <c r="H111" i="7"/>
  <c r="J110" i="7"/>
  <c r="I110" i="7"/>
  <c r="H110" i="7"/>
  <c r="J109" i="7"/>
  <c r="I109" i="7"/>
  <c r="H109" i="7"/>
  <c r="J108" i="7"/>
  <c r="I108" i="7"/>
  <c r="H108" i="7"/>
  <c r="J107" i="7"/>
  <c r="I107" i="7"/>
  <c r="H107" i="7"/>
  <c r="J106" i="7"/>
  <c r="I106" i="7"/>
  <c r="H106" i="7"/>
  <c r="J105" i="7"/>
  <c r="I105" i="7"/>
  <c r="H105" i="7"/>
  <c r="J104" i="7"/>
  <c r="I104" i="7"/>
  <c r="H104" i="7"/>
  <c r="J103" i="7"/>
  <c r="I103" i="7"/>
  <c r="H103" i="7"/>
  <c r="J102" i="7"/>
  <c r="I102" i="7"/>
  <c r="H102" i="7"/>
  <c r="J101" i="7"/>
  <c r="I101" i="7"/>
  <c r="H101" i="7"/>
  <c r="J100" i="7"/>
  <c r="I100" i="7"/>
  <c r="H100" i="7"/>
  <c r="J99" i="7"/>
  <c r="I99" i="7"/>
  <c r="H99" i="7"/>
  <c r="J98" i="7"/>
  <c r="I98" i="7"/>
  <c r="H98" i="7"/>
  <c r="J97" i="7"/>
  <c r="I97" i="7"/>
  <c r="H97" i="7"/>
  <c r="J96" i="7"/>
  <c r="I96" i="7"/>
  <c r="H96" i="7"/>
  <c r="J95" i="7"/>
  <c r="I95" i="7"/>
  <c r="H95" i="7"/>
  <c r="J94" i="7"/>
  <c r="I94" i="7"/>
  <c r="H94" i="7"/>
  <c r="J93" i="7"/>
  <c r="I93" i="7"/>
  <c r="H93" i="7"/>
  <c r="J92" i="7"/>
  <c r="I92" i="7"/>
  <c r="H92" i="7"/>
  <c r="J91" i="7"/>
  <c r="I91" i="7"/>
  <c r="H91" i="7"/>
  <c r="J90" i="7"/>
  <c r="I90" i="7"/>
  <c r="H90" i="7"/>
  <c r="J89" i="7"/>
  <c r="I89" i="7"/>
  <c r="H89" i="7"/>
  <c r="J88" i="7"/>
  <c r="I88" i="7"/>
  <c r="H88" i="7"/>
  <c r="J87" i="7"/>
  <c r="I87" i="7"/>
  <c r="H87" i="7"/>
  <c r="J86" i="7"/>
  <c r="I86" i="7"/>
  <c r="H86" i="7"/>
  <c r="J85" i="7"/>
  <c r="I85" i="7"/>
  <c r="H85" i="7"/>
  <c r="J84" i="7"/>
  <c r="I84" i="7"/>
  <c r="H84" i="7"/>
  <c r="J83" i="7"/>
  <c r="I83" i="7"/>
  <c r="H83" i="7"/>
  <c r="J82" i="7"/>
  <c r="I82" i="7"/>
  <c r="H82" i="7"/>
  <c r="J81" i="7"/>
  <c r="I81" i="7"/>
  <c r="H81" i="7"/>
  <c r="J80" i="7"/>
  <c r="I80" i="7"/>
  <c r="H80" i="7"/>
  <c r="J79" i="7"/>
  <c r="I79" i="7"/>
  <c r="H79" i="7"/>
  <c r="J78" i="7"/>
  <c r="I78" i="7"/>
  <c r="H78" i="7"/>
  <c r="J77" i="7"/>
  <c r="I77" i="7"/>
  <c r="H77" i="7"/>
  <c r="J76" i="7"/>
  <c r="I76" i="7"/>
  <c r="H76" i="7"/>
  <c r="J75" i="7"/>
  <c r="I75" i="7"/>
  <c r="H75" i="7"/>
  <c r="J74" i="7"/>
  <c r="I74" i="7"/>
  <c r="H74" i="7"/>
  <c r="J73" i="7"/>
  <c r="I73" i="7"/>
  <c r="H73" i="7"/>
  <c r="J72" i="7"/>
  <c r="I72" i="7"/>
  <c r="H72" i="7"/>
  <c r="J71" i="7"/>
  <c r="I71" i="7"/>
  <c r="H71" i="7"/>
  <c r="J70" i="7"/>
  <c r="I70" i="7"/>
  <c r="H70" i="7"/>
  <c r="J69" i="7"/>
  <c r="I69" i="7"/>
  <c r="H69" i="7"/>
  <c r="J54" i="7"/>
  <c r="I54" i="7"/>
  <c r="H54" i="7"/>
  <c r="J53" i="7"/>
  <c r="I53" i="7"/>
  <c r="H53" i="7"/>
  <c r="J52" i="7"/>
  <c r="I52" i="7"/>
  <c r="H52" i="7"/>
  <c r="J51" i="7"/>
  <c r="I51" i="7"/>
  <c r="H51" i="7"/>
  <c r="J50" i="7"/>
  <c r="I50" i="7"/>
  <c r="H50" i="7"/>
  <c r="J49" i="7"/>
  <c r="I49" i="7"/>
  <c r="H49" i="7"/>
  <c r="J48" i="7"/>
  <c r="I48" i="7"/>
  <c r="H48" i="7"/>
  <c r="J47" i="7"/>
  <c r="I47" i="7"/>
  <c r="H47" i="7"/>
  <c r="J46" i="7"/>
  <c r="I46" i="7"/>
  <c r="H46" i="7"/>
  <c r="J45" i="7"/>
  <c r="I45" i="7"/>
  <c r="H45" i="7"/>
  <c r="J44" i="7"/>
  <c r="I44" i="7"/>
  <c r="H44" i="7"/>
  <c r="J43" i="7"/>
  <c r="I43" i="7"/>
  <c r="H43" i="7"/>
  <c r="J42" i="7"/>
  <c r="I42" i="7"/>
  <c r="H42" i="7"/>
  <c r="J41" i="7"/>
  <c r="I41" i="7"/>
  <c r="H41" i="7"/>
  <c r="J40" i="7"/>
  <c r="I40" i="7"/>
  <c r="H40" i="7"/>
  <c r="J39" i="7"/>
  <c r="I39" i="7"/>
  <c r="H39" i="7"/>
  <c r="J38" i="7"/>
  <c r="I38" i="7"/>
  <c r="H38" i="7"/>
  <c r="J37" i="7"/>
  <c r="I37" i="7"/>
  <c r="H37" i="7"/>
  <c r="J36" i="7"/>
  <c r="I36" i="7"/>
  <c r="H36" i="7"/>
  <c r="J35" i="7"/>
  <c r="I35" i="7"/>
  <c r="H35" i="7"/>
  <c r="J34" i="7"/>
  <c r="I34" i="7"/>
  <c r="H34" i="7"/>
  <c r="J33" i="7"/>
  <c r="I33" i="7"/>
  <c r="H33" i="7"/>
  <c r="J32" i="7"/>
  <c r="I32" i="7"/>
  <c r="H32" i="7"/>
  <c r="J31" i="7"/>
  <c r="I31" i="7"/>
  <c r="H31" i="7"/>
  <c r="J30" i="7"/>
  <c r="I30" i="7"/>
  <c r="H30" i="7"/>
  <c r="J29" i="7"/>
  <c r="I29" i="7"/>
  <c r="H29" i="7"/>
  <c r="J28" i="7"/>
  <c r="I28" i="7"/>
  <c r="H28" i="7"/>
  <c r="J27" i="7"/>
  <c r="I27" i="7"/>
  <c r="H27" i="7"/>
  <c r="J26" i="7"/>
  <c r="I26" i="7"/>
  <c r="H26" i="7"/>
  <c r="J25" i="7"/>
  <c r="I25" i="7"/>
  <c r="H25" i="7"/>
  <c r="J24" i="7"/>
  <c r="I24" i="7"/>
  <c r="H24" i="7"/>
  <c r="J23" i="7"/>
  <c r="I23" i="7"/>
  <c r="H23" i="7"/>
  <c r="J22" i="7"/>
  <c r="I22" i="7"/>
  <c r="H22" i="7"/>
  <c r="J21" i="7"/>
  <c r="I21" i="7"/>
  <c r="H21" i="7"/>
  <c r="J20" i="7"/>
  <c r="I20" i="7"/>
  <c r="H20" i="7"/>
  <c r="J19" i="7"/>
  <c r="I19" i="7"/>
  <c r="H19" i="7"/>
  <c r="J18" i="7"/>
  <c r="I18" i="7"/>
  <c r="H18" i="7"/>
  <c r="J17" i="7"/>
  <c r="I17" i="7"/>
  <c r="H17" i="7"/>
  <c r="J16" i="7"/>
  <c r="I16" i="7"/>
  <c r="H16" i="7"/>
  <c r="J15" i="7"/>
  <c r="I15" i="7"/>
  <c r="H15" i="7"/>
  <c r="J14" i="7"/>
  <c r="I14" i="7"/>
  <c r="H14" i="7"/>
  <c r="J13" i="7"/>
  <c r="I13" i="7"/>
  <c r="H13" i="7"/>
  <c r="J12" i="7"/>
  <c r="I12" i="7"/>
  <c r="H12" i="7"/>
  <c r="J11" i="7"/>
  <c r="I11" i="7"/>
  <c r="H11" i="7"/>
  <c r="C6" i="7"/>
  <c r="J5" i="7"/>
  <c r="J4" i="7" s="1"/>
  <c r="N4" i="7" s="1"/>
  <c r="I5" i="7"/>
  <c r="I4" i="7" s="1"/>
  <c r="M4" i="7" s="1"/>
  <c r="H5" i="7"/>
  <c r="H4" i="7" s="1"/>
  <c r="L4" i="7" s="1"/>
  <c r="C4" i="7"/>
  <c r="L8" i="7" s="1"/>
  <c r="M8" i="7" s="1"/>
  <c r="M12" i="1"/>
  <c r="M11" i="1"/>
  <c r="J5" i="1"/>
  <c r="J4" i="1" s="1"/>
  <c r="N4" i="1" s="1"/>
  <c r="I5" i="1"/>
  <c r="I4" i="1" s="1"/>
  <c r="M4" i="1" s="1"/>
  <c r="H5" i="1"/>
  <c r="H7" i="1"/>
  <c r="H4" i="1" s="1"/>
  <c r="L4" i="1" s="1"/>
  <c r="I7" i="1"/>
  <c r="J7" i="1"/>
  <c r="H8" i="1"/>
  <c r="I8" i="1"/>
  <c r="J8" i="1"/>
  <c r="H9" i="1"/>
  <c r="I9" i="1"/>
  <c r="J9" i="1"/>
  <c r="H10" i="1"/>
  <c r="I10" i="1"/>
  <c r="J10" i="1"/>
  <c r="H11" i="1"/>
  <c r="I11" i="1"/>
  <c r="J11" i="1"/>
  <c r="H12" i="1"/>
  <c r="I12" i="1"/>
  <c r="J12" i="1"/>
  <c r="H13" i="1"/>
  <c r="I13" i="1"/>
  <c r="J13" i="1"/>
  <c r="H14" i="1"/>
  <c r="I14" i="1"/>
  <c r="J14" i="1"/>
  <c r="H15" i="1"/>
  <c r="I15" i="1"/>
  <c r="J15" i="1"/>
  <c r="H16" i="1"/>
  <c r="I16" i="1"/>
  <c r="J16" i="1"/>
  <c r="H17" i="1"/>
  <c r="I17" i="1"/>
  <c r="J17" i="1"/>
  <c r="H18" i="1"/>
  <c r="I18" i="1"/>
  <c r="J18" i="1"/>
  <c r="H19" i="1"/>
  <c r="I19" i="1"/>
  <c r="J19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H30" i="1"/>
  <c r="I30" i="1"/>
  <c r="J30" i="1"/>
  <c r="H31" i="1"/>
  <c r="I31" i="1"/>
  <c r="J31" i="1"/>
  <c r="H32" i="1"/>
  <c r="I32" i="1"/>
  <c r="J32" i="1"/>
  <c r="H33" i="1"/>
  <c r="I33" i="1"/>
  <c r="J33" i="1"/>
  <c r="H34" i="1"/>
  <c r="I34" i="1"/>
  <c r="J34" i="1"/>
  <c r="H35" i="1"/>
  <c r="I35" i="1"/>
  <c r="J35" i="1"/>
  <c r="H36" i="1"/>
  <c r="I36" i="1"/>
  <c r="J36" i="1"/>
  <c r="H37" i="1"/>
  <c r="I37" i="1"/>
  <c r="J37" i="1"/>
  <c r="H38" i="1"/>
  <c r="I38" i="1"/>
  <c r="J38" i="1"/>
  <c r="H39" i="1"/>
  <c r="I39" i="1"/>
  <c r="J39" i="1"/>
  <c r="H40" i="1"/>
  <c r="I40" i="1"/>
  <c r="J40" i="1"/>
  <c r="H41" i="1"/>
  <c r="I41" i="1"/>
  <c r="J41" i="1"/>
  <c r="H42" i="1"/>
  <c r="I42" i="1"/>
  <c r="J42" i="1"/>
  <c r="H43" i="1"/>
  <c r="I43" i="1"/>
  <c r="J43" i="1"/>
  <c r="H44" i="1"/>
  <c r="I44" i="1"/>
  <c r="J44" i="1"/>
  <c r="H45" i="1"/>
  <c r="I45" i="1"/>
  <c r="J45" i="1"/>
  <c r="H46" i="1"/>
  <c r="I46" i="1"/>
  <c r="J46" i="1"/>
  <c r="H47" i="1"/>
  <c r="I47" i="1"/>
  <c r="J47" i="1"/>
  <c r="H48" i="1"/>
  <c r="I48" i="1"/>
  <c r="J48" i="1"/>
  <c r="H49" i="1"/>
  <c r="I49" i="1"/>
  <c r="J49" i="1"/>
  <c r="H50" i="1"/>
  <c r="I50" i="1"/>
  <c r="J50" i="1"/>
  <c r="H51" i="1"/>
  <c r="I51" i="1"/>
  <c r="J51" i="1"/>
  <c r="H52" i="1"/>
  <c r="I52" i="1"/>
  <c r="J52" i="1"/>
  <c r="H53" i="1"/>
  <c r="I53" i="1"/>
  <c r="J53" i="1"/>
  <c r="H54" i="1"/>
  <c r="I54" i="1"/>
  <c r="J54" i="1"/>
  <c r="H55" i="1"/>
  <c r="I55" i="1"/>
  <c r="J55" i="1"/>
  <c r="H56" i="1"/>
  <c r="I56" i="1"/>
  <c r="J56" i="1"/>
  <c r="H57" i="1"/>
  <c r="I57" i="1"/>
  <c r="J57" i="1"/>
  <c r="H58" i="1"/>
  <c r="I58" i="1"/>
  <c r="J58" i="1"/>
  <c r="H59" i="1"/>
  <c r="I59" i="1"/>
  <c r="J59" i="1"/>
  <c r="H60" i="1"/>
  <c r="I60" i="1"/>
  <c r="J60" i="1"/>
  <c r="H61" i="1"/>
  <c r="I61" i="1"/>
  <c r="J61" i="1"/>
  <c r="H62" i="1"/>
  <c r="I62" i="1"/>
  <c r="J62" i="1"/>
  <c r="H63" i="1"/>
  <c r="I63" i="1"/>
  <c r="J63" i="1"/>
  <c r="H64" i="1"/>
  <c r="I64" i="1"/>
  <c r="J64" i="1"/>
  <c r="H65" i="1"/>
  <c r="I65" i="1"/>
  <c r="J65" i="1"/>
  <c r="H66" i="1"/>
  <c r="I66" i="1"/>
  <c r="J66" i="1"/>
  <c r="H67" i="1"/>
  <c r="I67" i="1"/>
  <c r="J67" i="1"/>
  <c r="H68" i="1"/>
  <c r="I68" i="1"/>
  <c r="J68" i="1"/>
  <c r="H69" i="1"/>
  <c r="I69" i="1"/>
  <c r="J69" i="1"/>
  <c r="H70" i="1"/>
  <c r="I70" i="1"/>
  <c r="J70" i="1"/>
  <c r="H71" i="1"/>
  <c r="I71" i="1"/>
  <c r="J71" i="1"/>
  <c r="H72" i="1"/>
  <c r="I72" i="1"/>
  <c r="J72" i="1"/>
  <c r="H73" i="1"/>
  <c r="I73" i="1"/>
  <c r="J73" i="1"/>
  <c r="H74" i="1"/>
  <c r="I74" i="1"/>
  <c r="J74" i="1"/>
  <c r="H75" i="1"/>
  <c r="I75" i="1"/>
  <c r="J75" i="1"/>
  <c r="H76" i="1"/>
  <c r="I76" i="1"/>
  <c r="J76" i="1"/>
  <c r="H77" i="1"/>
  <c r="I77" i="1"/>
  <c r="J77" i="1"/>
  <c r="H78" i="1"/>
  <c r="I78" i="1"/>
  <c r="J78" i="1"/>
  <c r="H79" i="1"/>
  <c r="I79" i="1"/>
  <c r="J79" i="1"/>
  <c r="H80" i="1"/>
  <c r="I80" i="1"/>
  <c r="J80" i="1"/>
  <c r="H81" i="1"/>
  <c r="I81" i="1"/>
  <c r="J81" i="1"/>
  <c r="H82" i="1"/>
  <c r="I82" i="1"/>
  <c r="J82" i="1"/>
  <c r="H83" i="1"/>
  <c r="I83" i="1"/>
  <c r="J83" i="1"/>
  <c r="H84" i="1"/>
  <c r="I84" i="1"/>
  <c r="J84" i="1"/>
  <c r="H85" i="1"/>
  <c r="I85" i="1"/>
  <c r="J85" i="1"/>
  <c r="H86" i="1"/>
  <c r="I86" i="1"/>
  <c r="J86" i="1"/>
  <c r="H87" i="1"/>
  <c r="I87" i="1"/>
  <c r="J87" i="1"/>
  <c r="H88" i="1"/>
  <c r="I88" i="1"/>
  <c r="J88" i="1"/>
  <c r="H89" i="1"/>
  <c r="I89" i="1"/>
  <c r="J89" i="1"/>
  <c r="H90" i="1"/>
  <c r="I90" i="1"/>
  <c r="J90" i="1"/>
  <c r="H91" i="1"/>
  <c r="I91" i="1"/>
  <c r="J91" i="1"/>
  <c r="H92" i="1"/>
  <c r="I92" i="1"/>
  <c r="J92" i="1"/>
  <c r="H93" i="1"/>
  <c r="I93" i="1"/>
  <c r="J93" i="1"/>
  <c r="H94" i="1"/>
  <c r="I94" i="1"/>
  <c r="J94" i="1"/>
  <c r="H95" i="1"/>
  <c r="I95" i="1"/>
  <c r="J95" i="1"/>
  <c r="H96" i="1"/>
  <c r="I96" i="1"/>
  <c r="J96" i="1"/>
  <c r="H97" i="1"/>
  <c r="I97" i="1"/>
  <c r="J97" i="1"/>
  <c r="H98" i="1"/>
  <c r="I98" i="1"/>
  <c r="J98" i="1"/>
  <c r="H99" i="1"/>
  <c r="I99" i="1"/>
  <c r="J99" i="1"/>
  <c r="H100" i="1"/>
  <c r="I100" i="1"/>
  <c r="J100" i="1"/>
  <c r="H101" i="1"/>
  <c r="I101" i="1"/>
  <c r="J101" i="1"/>
  <c r="H102" i="1"/>
  <c r="I102" i="1"/>
  <c r="J102" i="1"/>
  <c r="H103" i="1"/>
  <c r="I103" i="1"/>
  <c r="J103" i="1"/>
  <c r="H104" i="1"/>
  <c r="I104" i="1"/>
  <c r="J104" i="1"/>
  <c r="H105" i="1"/>
  <c r="I105" i="1"/>
  <c r="J105" i="1"/>
  <c r="H106" i="1"/>
  <c r="I106" i="1"/>
  <c r="J106" i="1"/>
  <c r="H107" i="1"/>
  <c r="I107" i="1"/>
  <c r="J107" i="1"/>
  <c r="H108" i="1"/>
  <c r="I108" i="1"/>
  <c r="J108" i="1"/>
  <c r="H109" i="1"/>
  <c r="I109" i="1"/>
  <c r="J109" i="1"/>
  <c r="H110" i="1"/>
  <c r="I110" i="1"/>
  <c r="J110" i="1"/>
  <c r="H111" i="1"/>
  <c r="I111" i="1"/>
  <c r="J111" i="1"/>
  <c r="H112" i="1"/>
  <c r="I112" i="1"/>
  <c r="J112" i="1"/>
  <c r="H113" i="1"/>
  <c r="I113" i="1"/>
  <c r="J113" i="1"/>
  <c r="H114" i="1"/>
  <c r="I114" i="1"/>
  <c r="J114" i="1"/>
  <c r="H115" i="1"/>
  <c r="I115" i="1"/>
  <c r="J115" i="1"/>
  <c r="H116" i="1"/>
  <c r="I116" i="1"/>
  <c r="J116" i="1"/>
  <c r="H117" i="1"/>
  <c r="I117" i="1"/>
  <c r="J117" i="1"/>
  <c r="H118" i="1"/>
  <c r="I118" i="1"/>
  <c r="J118" i="1"/>
  <c r="H119" i="1"/>
  <c r="I119" i="1"/>
  <c r="J119" i="1"/>
  <c r="H120" i="1"/>
  <c r="I120" i="1"/>
  <c r="J120" i="1"/>
  <c r="H121" i="1"/>
  <c r="I121" i="1"/>
  <c r="J121" i="1"/>
  <c r="H122" i="1"/>
  <c r="I122" i="1"/>
  <c r="J122" i="1"/>
  <c r="H123" i="1"/>
  <c r="I123" i="1"/>
  <c r="J123" i="1"/>
  <c r="H124" i="1"/>
  <c r="I124" i="1"/>
  <c r="J124" i="1"/>
  <c r="H125" i="1"/>
  <c r="I125" i="1"/>
  <c r="J125" i="1"/>
  <c r="H126" i="1"/>
  <c r="I126" i="1"/>
  <c r="J126" i="1"/>
  <c r="G51" i="6"/>
  <c r="E52" i="6"/>
  <c r="J53" i="6"/>
  <c r="D53" i="6"/>
  <c r="E53" i="6"/>
  <c r="F53" i="6"/>
  <c r="G53" i="6"/>
  <c r="H53" i="6"/>
  <c r="I53" i="6"/>
  <c r="C53" i="6"/>
  <c r="C52" i="6"/>
  <c r="J52" i="6"/>
  <c r="D52" i="6"/>
  <c r="F52" i="6"/>
  <c r="G52" i="6"/>
  <c r="H52" i="6"/>
  <c r="I52" i="6"/>
  <c r="J51" i="6"/>
  <c r="D51" i="6"/>
  <c r="E51" i="6"/>
  <c r="F51" i="6"/>
  <c r="H51" i="6"/>
  <c r="I51" i="6"/>
  <c r="C51" i="6"/>
  <c r="D56" i="6" s="1"/>
  <c r="E50" i="6"/>
  <c r="J50" i="6"/>
  <c r="F50" i="6"/>
  <c r="G50" i="6"/>
  <c r="H50" i="6"/>
  <c r="I50" i="6"/>
  <c r="D50" i="6"/>
  <c r="C50" i="6"/>
  <c r="N5" i="11" l="1"/>
  <c r="L5" i="11"/>
  <c r="M7" i="11" s="1"/>
  <c r="M12" i="11" s="1"/>
  <c r="M5" i="11"/>
  <c r="M5" i="10"/>
  <c r="L5" i="10"/>
  <c r="M7" i="10" s="1"/>
  <c r="M12" i="10" s="1"/>
  <c r="M5" i="9"/>
  <c r="L5" i="9"/>
  <c r="M7" i="9" s="1"/>
  <c r="M12" i="9" s="1"/>
  <c r="N5" i="9"/>
  <c r="L5" i="8"/>
  <c r="M7" i="8" s="1"/>
  <c r="M12" i="8" s="1"/>
  <c r="M5" i="8"/>
  <c r="L5" i="7"/>
  <c r="M7" i="7" s="1"/>
  <c r="M5" i="7"/>
  <c r="N5" i="7"/>
  <c r="H56" i="6"/>
  <c r="M53" i="6"/>
  <c r="M50" i="6"/>
  <c r="C6" i="1"/>
  <c r="C4" i="1" s="1"/>
  <c r="L8" i="1" s="1"/>
  <c r="M8" i="1" s="1"/>
  <c r="L5" i="1" l="1"/>
  <c r="M7" i="1" s="1"/>
  <c r="N5" i="1"/>
  <c r="M5" i="1"/>
</calcChain>
</file>

<file path=xl/sharedStrings.xml><?xml version="1.0" encoding="utf-8"?>
<sst xmlns="http://schemas.openxmlformats.org/spreadsheetml/2006/main" count="1096" uniqueCount="199">
  <si>
    <t>Peso</t>
  </si>
  <si>
    <t>Buque</t>
  </si>
  <si>
    <t>M_Lat</t>
  </si>
  <si>
    <t>D_Lat</t>
  </si>
  <si>
    <t>D_Long</t>
  </si>
  <si>
    <t>D_Vert</t>
  </si>
  <si>
    <t>M_Long</t>
  </si>
  <si>
    <t>M_V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</si>
  <si>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</si>
  <si>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</si>
  <si>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</si>
  <si>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</si>
  <si>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</si>
  <si>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</si>
  <si>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</si>
  <si>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</si>
  <si>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</si>
  <si>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</si>
  <si>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</si>
  <si>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</si>
  <si>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</si>
  <si>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</si>
  <si>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</si>
  <si>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</si>
  <si>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</si>
  <si>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</si>
  <si>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</si>
  <si>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</si>
  <si>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</si>
  <si>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</si>
  <si>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</si>
  <si>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</si>
  <si>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</si>
  <si>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</si>
  <si>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</si>
  <si>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</si>
  <si>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</si>
  <si>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</si>
  <si>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</si>
  <si>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</si>
  <si>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</si>
  <si>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</si>
  <si>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</si>
  <si>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</si>
  <si>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</si>
  <si>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</si>
  <si>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</si>
  <si>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</si>
  <si>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</si>
  <si>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</si>
  <si>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</si>
  <si>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</si>
  <si>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</si>
  <si>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</si>
  <si>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</si>
  <si>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</si>
  <si>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</si>
  <si>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</si>
  <si>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</si>
  <si>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</si>
  <si>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</si>
  <si>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</si>
  <si>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</si>
  <si>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</si>
  <si>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</si>
  <si>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</si>
  <si>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</si>
  <si>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</si>
  <si>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</si>
  <si>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</si>
  <si>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</si>
  <si>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</si>
  <si>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</si>
  <si>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</si>
  <si>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</si>
  <si>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</si>
  <si>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</si>
  <si>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</si>
  <si>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</si>
  <si>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</si>
  <si>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</si>
  <si>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</si>
  <si>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</si>
  <si>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</si>
  <si>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</si>
  <si>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</si>
  <si>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</si>
  <si>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</si>
  <si>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</si>
  <si>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</si>
  <si>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</si>
  <si>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</si>
  <si>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</si>
  <si>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</si>
  <si>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</si>
  <si>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</si>
  <si>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</si>
  <si>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</si>
  <si>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</si>
  <si>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</si>
  <si>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</si>
  <si>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</si>
  <si>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</si>
  <si>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</si>
  <si>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</si>
  <si>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</si>
  <si>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</si>
  <si>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</si>
  <si>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</si>
  <si>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</si>
  <si>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</si>
  <si>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</si>
  <si>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</si>
  <si>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</si>
  <si>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</si>
  <si>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</si>
  <si>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</si>
  <si>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</si>
  <si>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</si>
  <si>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</si>
  <si>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</si>
  <si>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</si>
  <si>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</si>
  <si>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</si>
  <si>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</si>
  <si>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</si>
  <si>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</si>
  <si>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</si>
  <si>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</si>
  <si>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</si>
  <si>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</si>
  <si>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</si>
  <si>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</si>
  <si>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</si>
  <si>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</si>
  <si>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</si>
  <si>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</si>
  <si>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</si>
  <si>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</si>
  <si>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</si>
  <si>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</si>
  <si>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</si>
  <si>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</si>
  <si>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</si>
  <si>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</si>
  <si>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</si>
  <si>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</si>
  <si>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</si>
  <si>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</si>
  <si>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</si>
  <si>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</si>
  <si>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</si>
  <si>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</si>
  <si>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</si>
  <si>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</si>
  <si>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</si>
  <si>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</si>
  <si>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</si>
  <si>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</si>
  <si>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</si>
  <si>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</si>
  <si>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</si>
  <si>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</si>
  <si>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Pesos     sumas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</si>
  <si>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</si>
  <si>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</si>
  <si>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</si>
  <si>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</si>
  <si>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</si>
  <si>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</si>
  <si>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</si>
  <si>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Cont.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</si>
  <si>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</si>
  <si>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</si>
  <si>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</si>
  <si>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</si>
  <si>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</si>
  <si>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</si>
  <si>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</si>
  <si>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</si>
  <si>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</si>
  <si>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</si>
  <si>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</si>
  <si>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</si>
  <si>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</si>
  <si>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</si>
  <si>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</si>
  <si>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 xml:space="preserve">     </t>
  </si>
  <si>
    <t xml:space="preserve"> </t>
  </si>
  <si>
    <t>Mto Vert</t>
  </si>
  <si>
    <t>Mto Tran</t>
  </si>
  <si>
    <t>Mto Long</t>
  </si>
  <si>
    <t>Suma</t>
  </si>
  <si>
    <t>KG</t>
  </si>
  <si>
    <t>GM</t>
  </si>
  <si>
    <t>KM</t>
  </si>
  <si>
    <t>CALADO</t>
  </si>
  <si>
    <t>Despl:</t>
  </si>
  <si>
    <t>1cm=0,25mts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</si>
</sst>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00"/>
  </numFmts>
  <fonts count="2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25" xfId="0" applyBorder="1"/>
    <xf numFmtId="0" fontId="0" fillId="0" borderId="26" xfId="0" applyBorder="1" applyAlignment="1">
      <alignment horizontal="center"/>
    </xf>
    <xf numFmtId="0" fontId="0" fillId="2" borderId="5" xfId="0" applyFill="1" applyBorder="1"/>
    <xf numFmtId="0" fontId="0" fillId="2" borderId="12" xfId="0" applyFill="1" applyBorder="1"/>
    <xf numFmtId="0" fontId="0" fillId="2" borderId="13" xfId="0" applyFill="1" applyBorder="1"/>
    <xf numFmtId="0" fontId="0" fillId="3" borderId="6" xfId="0" applyFill="1" applyBorder="1"/>
    <xf numFmtId="0" fontId="0" fillId="3" borderId="4" xfId="0" applyFill="1" applyBorder="1"/>
    <xf numFmtId="0" fontId="0" fillId="3" borderId="9" xfId="0" applyFill="1" applyBorder="1"/>
    <xf numFmtId="0" fontId="0" fillId="5" borderId="0" xfId="0" applyFill="1"/>
    <xf numFmtId="0" fontId="0" fillId="6" borderId="5" xfId="0" applyFill="1" applyBorder="1"/>
    <xf numFmtId="0" fontId="0" fillId="6" borderId="1" xfId="0" applyFill="1" applyBorder="1"/>
    <xf numFmtId="0" fontId="0" fillId="6" borderId="27" xfId="0" applyFill="1" applyBorder="1"/>
    <xf numFmtId="0" fontId="0" fillId="6" borderId="28" xfId="0" applyFill="1" applyBorder="1"/>
    <xf numFmtId="0" fontId="0" fillId="6" borderId="6" xfId="0" applyFill="1" applyBorder="1"/>
    <xf numFmtId="0" fontId="0" fillId="6" borderId="12" xfId="0" applyFill="1" applyBorder="1"/>
    <xf numFmtId="0" fontId="0" fillId="6" borderId="4" xfId="0" applyFill="1" applyBorder="1"/>
    <xf numFmtId="0" fontId="0" fillId="6" borderId="13" xfId="0" applyFill="1" applyBorder="1"/>
    <xf numFmtId="0" fontId="0" fillId="6" borderId="9" xfId="0" applyFill="1" applyBorder="1"/>
    <xf numFmtId="0" fontId="0" fillId="3" borderId="1" xfId="0" applyFill="1" applyBorder="1"/>
    <xf numFmtId="0" fontId="0" fillId="2" borderId="1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0" xfId="0" applyFill="1" applyBorder="1"/>
    <xf numFmtId="0" fontId="0" fillId="5" borderId="6" xfId="0" applyFill="1" applyBorder="1"/>
    <xf numFmtId="0" fontId="0" fillId="5" borderId="4" xfId="0" applyFill="1" applyBorder="1"/>
    <xf numFmtId="0" fontId="0" fillId="5" borderId="9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12" xfId="0" applyFill="1" applyBorder="1"/>
    <xf numFmtId="0" fontId="0" fillId="7" borderId="4" xfId="0" applyFill="1" applyBorder="1"/>
    <xf numFmtId="0" fontId="0" fillId="7" borderId="13" xfId="0" applyFill="1" applyBorder="1"/>
    <xf numFmtId="0" fontId="0" fillId="7" borderId="9" xfId="0" applyFill="1" applyBorder="1"/>
    <xf numFmtId="0" fontId="0" fillId="7" borderId="1" xfId="0" applyFill="1" applyBorder="1"/>
    <xf numFmtId="0" fontId="0" fillId="8" borderId="4" xfId="0" applyFill="1" applyBorder="1"/>
    <xf numFmtId="0" fontId="0" fillId="5" borderId="12" xfId="0" applyFill="1" applyBorder="1"/>
    <xf numFmtId="0" fontId="0" fillId="8" borderId="1" xfId="0" applyFill="1" applyBorder="1"/>
    <xf numFmtId="0" fontId="0" fillId="8" borderId="6" xfId="0" applyFill="1" applyBorder="1"/>
    <xf numFmtId="0" fontId="0" fillId="8" borderId="9" xfId="0" applyFill="1" applyBorder="1"/>
    <xf numFmtId="0" fontId="0" fillId="0" borderId="0" xfId="0" applyBorder="1"/>
    <xf numFmtId="0" fontId="0" fillId="0" borderId="0" xfId="0" applyFill="1"/>
    <xf numFmtId="0" fontId="0" fillId="0" borderId="0" xfId="0" applyFill="1" applyBorder="1"/>
    <xf numFmtId="0" fontId="0" fillId="0" borderId="9" xfId="0" applyFill="1" applyBorder="1"/>
    <xf numFmtId="0" fontId="0" fillId="0" borderId="6" xfId="0" applyFill="1" applyBorder="1"/>
    <xf numFmtId="0" fontId="0" fillId="4" borderId="6" xfId="0" applyFill="1" applyBorder="1"/>
    <xf numFmtId="0" fontId="0" fillId="4" borderId="9" xfId="0" applyFill="1" applyBorder="1"/>
    <xf numFmtId="0" fontId="0" fillId="8" borderId="8" xfId="0" applyFill="1" applyBorder="1"/>
    <xf numFmtId="0" fontId="0" fillId="4" borderId="4" xfId="0" applyFill="1" applyBorder="1"/>
    <xf numFmtId="0" fontId="0" fillId="7" borderId="8" xfId="0" applyFill="1" applyBorder="1"/>
    <xf numFmtId="0" fontId="0" fillId="9" borderId="4" xfId="0" applyFill="1" applyBorder="1"/>
    <xf numFmtId="165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553281" y="3908836"/>
          <a:ext cx="324975" cy="149443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45</xdr:row>
      <xdr:rowOff>107044</xdr:rowOff>
    </xdr:from>
    <xdr:to>
      <xdr:col>10</xdr:col>
      <xdr:colOff>367847</xdr:colOff>
      <xdr:row>45</xdr:row>
      <xdr:rowOff>107044</xdr:rowOff>
    </xdr:to>
    <xdr:cxnSp macro="">
      <xdr:nvCxnSpPr>
        <xdr:cNvPr id="2" name="17 Conector recto">
          <a:extLst>
            <a:ext uri="{FF2B5EF4-FFF2-40B4-BE49-F238E27FC236}">
              <a16:creationId xmlns:a16="http://schemas.microsoft.com/office/drawing/2014/main" id="{7ED97042-AD32-4DF8-BA05-A910542C68BF}"/>
            </a:ext>
          </a:extLst>
        </xdr:cNvPr>
        <xdr:cNvCxnSpPr/>
      </xdr:nvCxnSpPr>
      <xdr:spPr>
        <a:xfrm flipH="1">
          <a:off x="5570888" y="8392062"/>
          <a:ext cx="484250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3"/>
  <sheetViews>
    <sheetView workbookViewId="0">
      <selection activeCell="E8" sqref="E8"/>
    </sheetView>
  </sheetViews>
  <sheetFormatPr baseColWidth="10" defaultColWidth="11.44140625" defaultRowHeight="14.4" x14ac:dyDescent="0.3"/>
  <cols>
    <col min="1" max="1" width="4.44140625" customWidth="1"/>
    <col min="2" max="2" width="28.5546875" customWidth="1"/>
    <col min="3" max="3" width="9.33203125" customWidth="1"/>
  </cols>
  <sheetData>
    <row r="1" spans="2:4" x14ac:dyDescent="0.3">
      <c r="B1" t="s">
        <v>160</v>
      </c>
    </row>
    <row r="2" spans="2:4" x14ac:dyDescent="0.3">
      <c r="B2" t="s">
        <v>161</v>
      </c>
      <c r="C2">
        <v>2</v>
      </c>
      <c r="D2" t="s">
        <v>153</v>
      </c>
    </row>
    <row r="3" spans="2:4" x14ac:dyDescent="0.3">
      <c r="B3" t="s">
        <v>162</v>
      </c>
      <c r="C3">
        <v>4</v>
      </c>
      <c r="D3" t="s">
        <v>153</v>
      </c>
    </row>
    <row r="4" spans="2:4" x14ac:dyDescent="0.3">
      <c r="B4" t="s">
        <v>156</v>
      </c>
      <c r="C4">
        <v>20</v>
      </c>
      <c r="D4" t="s">
        <v>151</v>
      </c>
    </row>
    <row r="5" spans="2:4" x14ac:dyDescent="0.3">
      <c r="B5" t="s">
        <v>159</v>
      </c>
      <c r="C5">
        <v>6</v>
      </c>
      <c r="D5" t="s">
        <v>152</v>
      </c>
    </row>
    <row r="6" spans="2:4" x14ac:dyDescent="0.3">
      <c r="B6" t="s">
        <v>164</v>
      </c>
      <c r="C6">
        <v>38</v>
      </c>
      <c r="D6" t="s">
        <v>153</v>
      </c>
    </row>
    <row r="7" spans="2:4" x14ac:dyDescent="0.3">
      <c r="B7" t="s">
        <v>165</v>
      </c>
      <c r="C7">
        <v>44</v>
      </c>
      <c r="D7" t="s">
        <v>152</v>
      </c>
    </row>
    <row r="9" spans="2:4" x14ac:dyDescent="0.3">
      <c r="B9" t="s">
        <v>154</v>
      </c>
    </row>
    <row r="10" spans="2:4" x14ac:dyDescent="0.3">
      <c r="B10" t="s">
        <v>150</v>
      </c>
      <c r="C10">
        <v>150</v>
      </c>
      <c r="D10" t="s">
        <v>151</v>
      </c>
    </row>
    <row r="11" spans="2:4" x14ac:dyDescent="0.3">
      <c r="B11" t="s">
        <v>172</v>
      </c>
    </row>
    <row r="12" spans="2:4" x14ac:dyDescent="0.3">
      <c r="B12" t="s">
        <v>158</v>
      </c>
    </row>
    <row r="13" spans="2:4" x14ac:dyDescent="0.3">
      <c r="B13" t="s">
        <v>157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24"/>
  <sheetViews>
    <sheetView topLeftCell="A52" zoomScale="140" zoomScaleNormal="140" workbookViewId="0">
      <selection activeCell="O12" sqref="O12"/>
    </sheetView>
  </sheetViews>
  <sheetFormatPr baseColWidth="10" defaultColWidth="11.44140625" defaultRowHeight="14.4" x14ac:dyDescent="0.3"/>
  <cols>
    <col min="1" max="1" width="5.44140625" customWidth="1"/>
    <col min="2" max="5" width="8.109375" customWidth="1"/>
    <col min="6" max="14" width="8.33203125" customWidth="1"/>
  </cols>
  <sheetData>
    <row r="2" spans="4:14" x14ac:dyDescent="0.3">
      <c r="F2" t="s">
        <v>65</v>
      </c>
    </row>
    <row r="3" spans="4:14" x14ac:dyDescent="0.3">
      <c r="D3" t="s">
        <v>58</v>
      </c>
      <c r="E3" s="2" t="s">
        <v>59</v>
      </c>
      <c r="F3" s="2" t="s">
        <v>60</v>
      </c>
      <c r="G3" s="2" t="s">
        <v>61</v>
      </c>
      <c r="H3" s="2" t="s">
        <v>62</v>
      </c>
      <c r="I3" s="2" t="s">
        <v>63</v>
      </c>
      <c r="J3" s="2" t="s">
        <v>71</v>
      </c>
      <c r="K3" s="2" t="s">
        <v>72</v>
      </c>
      <c r="L3" s="2" t="s">
        <v>73</v>
      </c>
      <c r="M3" t="s">
        <v>64</v>
      </c>
    </row>
    <row r="4" spans="4:14" x14ac:dyDescent="0.3">
      <c r="M4" t="s">
        <v>75</v>
      </c>
    </row>
    <row r="5" spans="4:14" ht="15" thickBot="1" x14ac:dyDescent="0.35">
      <c r="D5" s="2" t="s">
        <v>66</v>
      </c>
      <c r="E5" s="10"/>
      <c r="F5" s="11"/>
      <c r="G5" s="11"/>
      <c r="H5" s="11"/>
      <c r="I5" s="11"/>
      <c r="J5" s="11"/>
      <c r="K5" s="11"/>
      <c r="L5" s="12"/>
      <c r="M5" s="4">
        <v>-5</v>
      </c>
    </row>
    <row r="6" spans="4:14" ht="15.6" thickTop="1" thickBot="1" x14ac:dyDescent="0.35">
      <c r="D6" s="2" t="s">
        <v>67</v>
      </c>
      <c r="E6" s="17"/>
      <c r="F6" s="9"/>
      <c r="G6" s="9"/>
      <c r="H6" s="9"/>
      <c r="I6" s="9"/>
      <c r="J6" s="9"/>
      <c r="K6" s="9"/>
      <c r="L6" s="13"/>
      <c r="M6" s="4">
        <v>-2</v>
      </c>
    </row>
    <row r="7" spans="4:14" ht="15.6" thickTop="1" thickBot="1" x14ac:dyDescent="0.35">
      <c r="D7" s="2" t="s">
        <v>68</v>
      </c>
      <c r="E7" s="17"/>
      <c r="F7" s="9"/>
      <c r="G7" s="9"/>
      <c r="H7" s="9"/>
      <c r="I7" s="9"/>
      <c r="J7" s="9"/>
      <c r="K7" s="9"/>
      <c r="L7" s="13"/>
      <c r="M7" s="4">
        <v>2</v>
      </c>
    </row>
    <row r="8" spans="4:14" ht="15" thickTop="1" x14ac:dyDescent="0.3">
      <c r="D8" s="2" t="s">
        <v>69</v>
      </c>
      <c r="E8" s="18"/>
      <c r="F8" s="14"/>
      <c r="G8" s="14"/>
      <c r="H8" s="14"/>
      <c r="I8" s="14"/>
      <c r="J8" s="14"/>
      <c r="K8" s="14"/>
      <c r="L8" s="15"/>
      <c r="M8" s="4">
        <v>5</v>
      </c>
    </row>
    <row r="9" spans="4:14" x14ac:dyDescent="0.3">
      <c r="M9" t="s">
        <v>74</v>
      </c>
    </row>
    <row r="13" spans="4:14" x14ac:dyDescent="0.3">
      <c r="E13" t="s">
        <v>70</v>
      </c>
      <c r="F13" t="s">
        <v>166</v>
      </c>
    </row>
    <row r="14" spans="4:14" x14ac:dyDescent="0.3">
      <c r="N14" t="s">
        <v>167</v>
      </c>
    </row>
    <row r="15" spans="4:14" ht="15" thickBot="1" x14ac:dyDescent="0.35">
      <c r="E15" s="10">
        <v>6</v>
      </c>
      <c r="F15" s="11"/>
      <c r="G15" s="11"/>
      <c r="H15" s="11"/>
      <c r="I15" s="11"/>
      <c r="J15" s="12"/>
      <c r="K15" s="5"/>
      <c r="L15" s="6"/>
      <c r="N15" s="3">
        <v>19</v>
      </c>
    </row>
    <row r="16" spans="4:14" ht="15.6" thickTop="1" thickBot="1" x14ac:dyDescent="0.35">
      <c r="E16" s="19">
        <v>5</v>
      </c>
      <c r="F16" s="9"/>
      <c r="G16" s="9"/>
      <c r="H16" s="9"/>
      <c r="I16" s="9"/>
      <c r="J16" s="9"/>
      <c r="K16" s="11"/>
      <c r="L16" s="12"/>
      <c r="N16" s="3">
        <v>16</v>
      </c>
    </row>
    <row r="17" spans="1:14" ht="15.6" thickTop="1" thickBot="1" x14ac:dyDescent="0.35">
      <c r="E17" s="19">
        <v>4</v>
      </c>
      <c r="F17" s="9"/>
      <c r="G17" s="9"/>
      <c r="H17" s="9"/>
      <c r="I17" s="9"/>
      <c r="J17" s="9"/>
      <c r="K17" s="9"/>
      <c r="L17" s="13"/>
      <c r="N17" s="3">
        <v>13</v>
      </c>
    </row>
    <row r="18" spans="1:14" ht="9.75" customHeight="1" thickTop="1" thickBot="1" x14ac:dyDescent="0.35">
      <c r="E18" s="29"/>
      <c r="F18" s="30"/>
      <c r="G18" s="30"/>
      <c r="H18" s="30"/>
      <c r="I18" s="30"/>
      <c r="J18" s="30"/>
      <c r="K18" s="30"/>
      <c r="L18" s="30"/>
      <c r="N18" s="3"/>
    </row>
    <row r="19" spans="1:14" ht="15.6" thickTop="1" thickBot="1" x14ac:dyDescent="0.35">
      <c r="E19" s="20">
        <v>3</v>
      </c>
      <c r="F19" s="16"/>
      <c r="G19" s="16"/>
      <c r="H19" s="16"/>
      <c r="I19" s="16"/>
      <c r="J19" s="16"/>
      <c r="K19" s="16"/>
      <c r="L19" s="21"/>
      <c r="N19" s="3">
        <v>9</v>
      </c>
    </row>
    <row r="20" spans="1:14" ht="15.6" thickTop="1" thickBot="1" x14ac:dyDescent="0.35">
      <c r="E20" s="22">
        <v>2</v>
      </c>
      <c r="F20" s="9"/>
      <c r="G20" s="9"/>
      <c r="H20" s="9"/>
      <c r="I20" s="9"/>
      <c r="J20" s="9"/>
      <c r="K20" s="9"/>
      <c r="L20" s="23"/>
      <c r="N20" s="3">
        <v>6</v>
      </c>
    </row>
    <row r="21" spans="1:14" ht="15.6" thickTop="1" thickBot="1" x14ac:dyDescent="0.35">
      <c r="E21" s="24">
        <v>1</v>
      </c>
      <c r="F21" s="25"/>
      <c r="G21" s="25"/>
      <c r="H21" s="25"/>
      <c r="I21" s="25"/>
      <c r="J21" s="25"/>
      <c r="K21" s="25"/>
      <c r="L21" s="26"/>
      <c r="M21" s="27" t="s">
        <v>168</v>
      </c>
      <c r="N21" s="3">
        <v>3</v>
      </c>
    </row>
    <row r="22" spans="1:14" ht="15" thickTop="1" x14ac:dyDescent="0.3">
      <c r="M22" s="28" t="s">
        <v>169</v>
      </c>
    </row>
    <row r="23" spans="1:14" x14ac:dyDescent="0.3">
      <c r="A23" s="2"/>
      <c r="B23" s="2" t="s">
        <v>58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3">
      <c r="H24" s="3"/>
      <c r="M24" t="s">
        <v>170</v>
      </c>
    </row>
  </sheetData>
  <pageMargins left="0.7" right="0.7" top="0.75" bottom="0.75" header="0.3" footer="0.3"/>
  <pageSetup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N56"/>
  <sheetViews>
    <sheetView zoomScale="110" zoomScaleNormal="110" workbookViewId="0">
      <selection activeCell="H14" sqref="H14"/>
    </sheetView>
  </sheetViews>
  <sheetFormatPr baseColWidth="10" defaultColWidth="11.44140625" defaultRowHeight="14.4" x14ac:dyDescent="0.3"/>
  <cols>
    <col min="1" max="3" width="8.109375" customWidth="1"/>
    <col min="4" max="12" width="8.33203125" customWidth="1"/>
  </cols>
  <sheetData>
    <row r="2" spans="2:12" x14ac:dyDescent="0.3">
      <c r="D2" t="s">
        <v>182</v>
      </c>
      <c r="E2" t="s">
        <v>186</v>
      </c>
    </row>
    <row r="3" spans="2:12" x14ac:dyDescent="0.3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2" ht="15" thickBot="1" x14ac:dyDescent="0.35">
      <c r="B4" s="2" t="s">
        <v>66</v>
      </c>
      <c r="C4" s="56">
        <v>26</v>
      </c>
      <c r="D4" s="73"/>
      <c r="E4" s="53"/>
      <c r="F4" s="11"/>
      <c r="G4" s="11"/>
      <c r="H4" s="12"/>
      <c r="K4" s="4">
        <v>-5</v>
      </c>
      <c r="L4" t="s">
        <v>64</v>
      </c>
    </row>
    <row r="5" spans="2:12" ht="15.6" thickTop="1" thickBot="1" x14ac:dyDescent="0.35">
      <c r="B5" s="2" t="s">
        <v>67</v>
      </c>
      <c r="C5" s="58">
        <v>26</v>
      </c>
      <c r="D5" s="76"/>
      <c r="E5" s="76"/>
      <c r="F5" s="76"/>
      <c r="G5" s="59">
        <v>26</v>
      </c>
      <c r="H5" s="77">
        <v>26</v>
      </c>
      <c r="K5" s="4">
        <v>-2</v>
      </c>
    </row>
    <row r="6" spans="2:12" ht="15.6" thickTop="1" thickBot="1" x14ac:dyDescent="0.35">
      <c r="B6" s="2" t="s">
        <v>68</v>
      </c>
      <c r="C6" s="58">
        <v>26</v>
      </c>
      <c r="D6" s="76"/>
      <c r="E6" s="76"/>
      <c r="F6" s="76"/>
      <c r="G6" s="59">
        <v>26</v>
      </c>
      <c r="H6" s="77">
        <v>26</v>
      </c>
      <c r="K6" s="4">
        <v>2</v>
      </c>
    </row>
    <row r="7" spans="2:12" ht="15" thickTop="1" x14ac:dyDescent="0.3">
      <c r="B7" s="2" t="s">
        <v>69</v>
      </c>
      <c r="C7" s="60">
        <v>26</v>
      </c>
      <c r="D7" s="74"/>
      <c r="E7" s="55"/>
      <c r="F7" s="14"/>
      <c r="G7" s="14"/>
      <c r="H7" s="15"/>
      <c r="K7" s="4">
        <v>5</v>
      </c>
    </row>
    <row r="8" spans="2:12" x14ac:dyDescent="0.3">
      <c r="K8" t="s">
        <v>74</v>
      </c>
    </row>
    <row r="10" spans="2:12" x14ac:dyDescent="0.3">
      <c r="D10" t="s">
        <v>181</v>
      </c>
      <c r="E10" t="s">
        <v>183</v>
      </c>
    </row>
    <row r="11" spans="2:12" x14ac:dyDescent="0.3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12" ht="15" thickBot="1" x14ac:dyDescent="0.35">
      <c r="B12" s="2" t="s">
        <v>66</v>
      </c>
      <c r="C12" s="32">
        <v>26</v>
      </c>
      <c r="D12" s="35">
        <v>26</v>
      </c>
      <c r="E12" s="73"/>
      <c r="F12" s="11"/>
      <c r="G12" s="11"/>
      <c r="H12" s="11"/>
      <c r="I12" s="11"/>
      <c r="J12" s="12"/>
      <c r="K12" s="4">
        <v>-5</v>
      </c>
      <c r="L12" t="s">
        <v>64</v>
      </c>
    </row>
    <row r="13" spans="2:12" ht="15.6" thickTop="1" thickBot="1" x14ac:dyDescent="0.35">
      <c r="B13" s="2" t="s">
        <v>67</v>
      </c>
      <c r="C13" s="33">
        <v>26</v>
      </c>
      <c r="D13" s="36">
        <v>26</v>
      </c>
      <c r="E13" s="54"/>
      <c r="F13" s="54"/>
      <c r="G13" s="59">
        <v>24</v>
      </c>
      <c r="H13" s="59">
        <v>22</v>
      </c>
      <c r="I13" s="63">
        <v>22</v>
      </c>
      <c r="J13" s="75">
        <v>17</v>
      </c>
      <c r="K13" s="4">
        <v>-2</v>
      </c>
    </row>
    <row r="14" spans="2:12" ht="15.6" thickTop="1" thickBot="1" x14ac:dyDescent="0.35">
      <c r="B14" s="2" t="s">
        <v>68</v>
      </c>
      <c r="C14" s="33">
        <v>26</v>
      </c>
      <c r="D14" s="36">
        <v>26</v>
      </c>
      <c r="E14" s="54"/>
      <c r="F14" s="54"/>
      <c r="G14" s="59">
        <v>23</v>
      </c>
      <c r="H14" s="59" t="s">
        <v>188</v>
      </c>
      <c r="I14" s="63">
        <v>12</v>
      </c>
      <c r="J14" s="75">
        <v>22</v>
      </c>
      <c r="K14" s="4">
        <v>2</v>
      </c>
    </row>
    <row r="15" spans="2:12" ht="15" thickTop="1" x14ac:dyDescent="0.3">
      <c r="B15" s="2" t="s">
        <v>69</v>
      </c>
      <c r="C15" s="34">
        <v>26</v>
      </c>
      <c r="D15" s="37">
        <v>26</v>
      </c>
      <c r="E15" s="74"/>
      <c r="F15" s="14"/>
      <c r="G15" s="14"/>
      <c r="H15" s="14"/>
      <c r="I15" s="14"/>
      <c r="J15" s="15"/>
      <c r="K15" s="4">
        <v>5</v>
      </c>
    </row>
    <row r="16" spans="2:12" x14ac:dyDescent="0.3">
      <c r="K16" t="s">
        <v>74</v>
      </c>
    </row>
    <row r="18" spans="2:14" x14ac:dyDescent="0.3">
      <c r="D18" t="s">
        <v>179</v>
      </c>
      <c r="E18" t="s">
        <v>180</v>
      </c>
    </row>
    <row r="19" spans="2:14" x14ac:dyDescent="0.3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</row>
    <row r="20" spans="2:14" ht="15" thickBot="1" x14ac:dyDescent="0.35">
      <c r="B20" s="2" t="s">
        <v>66</v>
      </c>
      <c r="C20" s="32">
        <v>26</v>
      </c>
      <c r="D20" s="35">
        <v>26</v>
      </c>
      <c r="E20" s="66">
        <v>14</v>
      </c>
      <c r="F20" s="57">
        <v>12</v>
      </c>
      <c r="G20" s="57">
        <v>30</v>
      </c>
      <c r="H20" s="66">
        <v>29</v>
      </c>
      <c r="I20" s="72"/>
      <c r="J20" s="12"/>
      <c r="K20" s="4">
        <v>-5</v>
      </c>
      <c r="L20" t="s">
        <v>64</v>
      </c>
    </row>
    <row r="21" spans="2:14" ht="15.6" thickTop="1" thickBot="1" x14ac:dyDescent="0.35">
      <c r="B21" s="2" t="s">
        <v>67</v>
      </c>
      <c r="C21" s="33">
        <v>26</v>
      </c>
      <c r="D21" s="36">
        <v>26</v>
      </c>
      <c r="E21" s="63">
        <v>26</v>
      </c>
      <c r="F21" s="59">
        <v>27</v>
      </c>
      <c r="G21" s="59">
        <v>30</v>
      </c>
      <c r="H21" s="63">
        <v>17</v>
      </c>
      <c r="I21" s="36">
        <v>29</v>
      </c>
      <c r="J21" s="51">
        <v>20</v>
      </c>
      <c r="K21" s="4">
        <v>-2</v>
      </c>
      <c r="N21" s="68"/>
    </row>
    <row r="22" spans="2:14" ht="15.6" thickTop="1" thickBot="1" x14ac:dyDescent="0.35">
      <c r="B22" s="2" t="s">
        <v>68</v>
      </c>
      <c r="C22" s="33">
        <v>26</v>
      </c>
      <c r="D22" s="36">
        <v>26</v>
      </c>
      <c r="E22" s="63">
        <v>22</v>
      </c>
      <c r="F22" s="59">
        <v>20</v>
      </c>
      <c r="G22" s="63">
        <v>20</v>
      </c>
      <c r="H22" s="63">
        <v>27</v>
      </c>
      <c r="I22" s="36">
        <v>30</v>
      </c>
      <c r="J22" s="51">
        <v>22</v>
      </c>
      <c r="K22" s="4">
        <v>2</v>
      </c>
      <c r="N22" s="70"/>
    </row>
    <row r="23" spans="2:14" ht="15" thickTop="1" x14ac:dyDescent="0.3">
      <c r="B23" s="2" t="s">
        <v>69</v>
      </c>
      <c r="C23" s="34">
        <v>26</v>
      </c>
      <c r="D23" s="37">
        <v>26</v>
      </c>
      <c r="E23" s="67">
        <v>17</v>
      </c>
      <c r="F23" s="61">
        <v>15</v>
      </c>
      <c r="G23" s="67">
        <v>13</v>
      </c>
      <c r="H23" s="67">
        <v>25</v>
      </c>
      <c r="I23" s="71"/>
      <c r="J23" s="15"/>
      <c r="K23" s="4">
        <v>5</v>
      </c>
    </row>
    <row r="24" spans="2:14" x14ac:dyDescent="0.3">
      <c r="E24" s="38"/>
      <c r="F24" s="38"/>
      <c r="K24" t="s">
        <v>74</v>
      </c>
    </row>
    <row r="26" spans="2:14" x14ac:dyDescent="0.3">
      <c r="D26" t="s">
        <v>177</v>
      </c>
      <c r="E26" t="s">
        <v>178</v>
      </c>
    </row>
    <row r="27" spans="2:14" x14ac:dyDescent="0.3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14" ht="15" thickBot="1" x14ac:dyDescent="0.35">
      <c r="B28" s="2" t="s">
        <v>66</v>
      </c>
      <c r="C28" s="10"/>
      <c r="D28" s="11"/>
      <c r="E28" s="11"/>
      <c r="F28" s="11"/>
      <c r="G28" s="11"/>
      <c r="H28" s="11"/>
      <c r="I28" s="11"/>
      <c r="J28" s="12"/>
      <c r="K28" s="4">
        <v>-5</v>
      </c>
      <c r="L28" t="s">
        <v>64</v>
      </c>
    </row>
    <row r="29" spans="2:14" ht="15.6" thickTop="1" thickBot="1" x14ac:dyDescent="0.35">
      <c r="B29" s="2" t="s">
        <v>67</v>
      </c>
      <c r="C29" s="64"/>
      <c r="D29" s="9"/>
      <c r="E29" s="78">
        <v>18</v>
      </c>
      <c r="F29" s="76"/>
      <c r="G29" s="9"/>
      <c r="H29" s="76"/>
      <c r="I29" s="36">
        <v>15</v>
      </c>
      <c r="J29" s="13"/>
      <c r="K29" s="4">
        <v>-2</v>
      </c>
    </row>
    <row r="30" spans="2:14" ht="15.6" thickTop="1" thickBot="1" x14ac:dyDescent="0.35">
      <c r="B30" s="2" t="s">
        <v>68</v>
      </c>
      <c r="C30" s="64"/>
      <c r="D30" s="9"/>
      <c r="E30" s="78">
        <v>16</v>
      </c>
      <c r="F30" s="76"/>
      <c r="G30" s="9"/>
      <c r="H30" s="76"/>
      <c r="I30" s="36">
        <v>25</v>
      </c>
      <c r="J30" s="13"/>
      <c r="K30" s="4">
        <v>2</v>
      </c>
    </row>
    <row r="31" spans="2:14" ht="15" thickTop="1" x14ac:dyDescent="0.3">
      <c r="B31" s="2" t="s">
        <v>69</v>
      </c>
      <c r="C31" s="18"/>
      <c r="D31" s="14"/>
      <c r="E31" s="14"/>
      <c r="F31" s="14"/>
      <c r="G31" s="14"/>
      <c r="H31" s="14"/>
      <c r="I31" s="14"/>
      <c r="J31" s="15"/>
      <c r="K31" s="4">
        <v>5</v>
      </c>
    </row>
    <row r="32" spans="2:14" x14ac:dyDescent="0.3">
      <c r="K32" t="s">
        <v>74</v>
      </c>
    </row>
    <row r="34" spans="2:13" x14ac:dyDescent="0.3">
      <c r="D34" t="s">
        <v>175</v>
      </c>
      <c r="E34" t="s">
        <v>176</v>
      </c>
    </row>
    <row r="35" spans="2:13" x14ac:dyDescent="0.3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3" ht="15" thickBot="1" x14ac:dyDescent="0.35">
      <c r="B36" s="2" t="s">
        <v>66</v>
      </c>
      <c r="C36" s="39">
        <v>17</v>
      </c>
      <c r="D36" s="43">
        <v>22</v>
      </c>
      <c r="E36" s="35">
        <v>14</v>
      </c>
      <c r="F36" s="35">
        <v>18</v>
      </c>
      <c r="G36" s="35">
        <v>22</v>
      </c>
      <c r="H36" s="35">
        <v>15</v>
      </c>
      <c r="I36" s="35">
        <v>20</v>
      </c>
      <c r="J36" s="50">
        <v>19</v>
      </c>
      <c r="K36" s="4">
        <v>-5</v>
      </c>
      <c r="L36" t="s">
        <v>64</v>
      </c>
      <c r="M36" s="69"/>
    </row>
    <row r="37" spans="2:13" ht="15.6" thickTop="1" thickBot="1" x14ac:dyDescent="0.35">
      <c r="B37" s="2" t="s">
        <v>67</v>
      </c>
      <c r="C37" s="44">
        <v>18</v>
      </c>
      <c r="D37" s="45">
        <v>15</v>
      </c>
      <c r="E37" s="36">
        <v>16</v>
      </c>
      <c r="F37" s="36">
        <v>33</v>
      </c>
      <c r="G37" s="36">
        <v>16</v>
      </c>
      <c r="H37" s="36">
        <v>29</v>
      </c>
      <c r="I37" s="36">
        <v>20</v>
      </c>
      <c r="J37" s="51">
        <v>24</v>
      </c>
      <c r="K37" s="4">
        <v>-2</v>
      </c>
    </row>
    <row r="38" spans="2:13" ht="15.6" thickTop="1" thickBot="1" x14ac:dyDescent="0.35">
      <c r="B38" s="2" t="s">
        <v>68</v>
      </c>
      <c r="C38" s="44">
        <v>19</v>
      </c>
      <c r="D38" s="45">
        <v>23</v>
      </c>
      <c r="E38" s="45">
        <v>24</v>
      </c>
      <c r="F38" s="36">
        <v>10</v>
      </c>
      <c r="G38" s="36">
        <v>24</v>
      </c>
      <c r="H38" s="36">
        <v>20</v>
      </c>
      <c r="I38" s="36">
        <v>18</v>
      </c>
      <c r="J38" s="51">
        <v>22</v>
      </c>
      <c r="K38" s="4">
        <v>2</v>
      </c>
    </row>
    <row r="39" spans="2:13" ht="15" thickTop="1" x14ac:dyDescent="0.3">
      <c r="B39" s="2" t="s">
        <v>69</v>
      </c>
      <c r="C39" s="46">
        <v>19</v>
      </c>
      <c r="D39" s="47">
        <v>15</v>
      </c>
      <c r="E39" s="47">
        <v>25</v>
      </c>
      <c r="F39" s="37">
        <v>23</v>
      </c>
      <c r="G39" s="37">
        <v>15</v>
      </c>
      <c r="H39" s="37">
        <v>15</v>
      </c>
      <c r="I39" s="37">
        <v>27</v>
      </c>
      <c r="J39" s="52">
        <v>26</v>
      </c>
      <c r="K39" s="4">
        <v>5</v>
      </c>
    </row>
    <row r="40" spans="2:13" x14ac:dyDescent="0.3">
      <c r="K40" t="s">
        <v>74</v>
      </c>
    </row>
    <row r="42" spans="2:13" x14ac:dyDescent="0.3">
      <c r="D42" t="s">
        <v>173</v>
      </c>
      <c r="E42" t="s">
        <v>174</v>
      </c>
    </row>
    <row r="43" spans="2:13" x14ac:dyDescent="0.3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  <c r="M43" s="69"/>
    </row>
    <row r="44" spans="2:13" ht="15" thickBot="1" x14ac:dyDescent="0.35">
      <c r="B44" s="2" t="s">
        <v>66</v>
      </c>
      <c r="C44" s="39">
        <v>40</v>
      </c>
      <c r="D44" s="39">
        <v>40</v>
      </c>
      <c r="E44" s="39">
        <v>40</v>
      </c>
      <c r="F44" s="39">
        <v>40</v>
      </c>
      <c r="G44" s="39">
        <v>40</v>
      </c>
      <c r="H44" s="39">
        <v>40</v>
      </c>
      <c r="I44" s="39">
        <v>40</v>
      </c>
      <c r="J44" s="41">
        <v>40</v>
      </c>
      <c r="K44" s="4">
        <v>-5</v>
      </c>
      <c r="L44" t="s">
        <v>64</v>
      </c>
    </row>
    <row r="45" spans="2:13" ht="15.6" thickTop="1" thickBot="1" x14ac:dyDescent="0.35">
      <c r="B45" s="2" t="s">
        <v>67</v>
      </c>
      <c r="C45" s="39">
        <v>40</v>
      </c>
      <c r="D45" s="39">
        <v>40</v>
      </c>
      <c r="E45" s="39">
        <v>40</v>
      </c>
      <c r="F45" s="39">
        <v>40</v>
      </c>
      <c r="G45" s="39">
        <v>40</v>
      </c>
      <c r="H45" s="39">
        <v>40</v>
      </c>
      <c r="I45" s="39">
        <v>40</v>
      </c>
      <c r="J45" s="39">
        <v>21</v>
      </c>
      <c r="K45" s="4">
        <v>-2</v>
      </c>
    </row>
    <row r="46" spans="2:13" ht="15.6" thickTop="1" thickBot="1" x14ac:dyDescent="0.35">
      <c r="B46" s="2" t="s">
        <v>68</v>
      </c>
      <c r="C46" s="39">
        <v>40</v>
      </c>
      <c r="D46" s="39">
        <v>40</v>
      </c>
      <c r="E46" s="39">
        <v>40</v>
      </c>
      <c r="F46" s="39">
        <v>40</v>
      </c>
      <c r="G46" s="39">
        <v>40</v>
      </c>
      <c r="H46" s="39">
        <v>40</v>
      </c>
      <c r="I46" s="39">
        <v>40</v>
      </c>
      <c r="J46" s="39">
        <v>18</v>
      </c>
      <c r="K46" s="4">
        <v>2</v>
      </c>
    </row>
    <row r="47" spans="2:13" ht="15.6" thickTop="1" thickBot="1" x14ac:dyDescent="0.35">
      <c r="B47" s="2" t="s">
        <v>69</v>
      </c>
      <c r="C47" s="39">
        <v>40</v>
      </c>
      <c r="D47" s="39">
        <v>40</v>
      </c>
      <c r="E47" s="39">
        <v>40</v>
      </c>
      <c r="F47" s="39">
        <v>40</v>
      </c>
      <c r="G47" s="39">
        <v>40</v>
      </c>
      <c r="H47" s="39">
        <v>40</v>
      </c>
      <c r="I47" s="39">
        <v>40</v>
      </c>
      <c r="J47" s="42">
        <v>40</v>
      </c>
      <c r="K47" s="4">
        <v>5</v>
      </c>
    </row>
    <row r="48" spans="2:13" ht="15" thickTop="1" x14ac:dyDescent="0.3">
      <c r="K48" t="s">
        <v>74</v>
      </c>
    </row>
    <row r="50" spans="3:13" x14ac:dyDescent="0.3">
      <c r="C50">
        <f>SUM(C44+C36+C28+C20+C12+C4)</f>
        <v>135</v>
      </c>
      <c r="D50">
        <f>SUM(D44+D36+D28+D20+D12+D4)</f>
        <v>114</v>
      </c>
      <c r="E50">
        <f>SUM(E44+E36+E28+E20+E12+E4)</f>
        <v>68</v>
      </c>
      <c r="F50">
        <f t="shared" ref="E50:J50" si="0">SUM(F44+F36+F28+F20+F12+F4)</f>
        <v>70</v>
      </c>
      <c r="G50">
        <f t="shared" si="0"/>
        <v>92</v>
      </c>
      <c r="H50">
        <f t="shared" si="0"/>
        <v>84</v>
      </c>
      <c r="I50">
        <f t="shared" si="0"/>
        <v>60</v>
      </c>
      <c r="J50">
        <f>SUM(J44+J36+J28+J20+J12)</f>
        <v>59</v>
      </c>
      <c r="M50">
        <f>SUM(C50:J50)</f>
        <v>682</v>
      </c>
    </row>
    <row r="51" spans="3:13" x14ac:dyDescent="0.3">
      <c r="C51">
        <f>SUM(C45+C37+C29+C21+C13+C5)</f>
        <v>136</v>
      </c>
      <c r="D51">
        <f t="shared" ref="D51:J51" si="1">SUM(D45+D37+D29+D21+D13+D5)</f>
        <v>107</v>
      </c>
      <c r="E51">
        <f t="shared" si="1"/>
        <v>100</v>
      </c>
      <c r="F51">
        <f t="shared" si="1"/>
        <v>100</v>
      </c>
      <c r="G51">
        <f>SUM(G45+G37+G29+G21+G13+G5)</f>
        <v>136</v>
      </c>
      <c r="H51">
        <f t="shared" si="1"/>
        <v>134</v>
      </c>
      <c r="I51">
        <f t="shared" si="1"/>
        <v>126</v>
      </c>
      <c r="J51">
        <f>SUM(J45+J37+J29+J21+J13)</f>
        <v>82</v>
      </c>
    </row>
    <row r="52" spans="3:13" x14ac:dyDescent="0.3">
      <c r="C52">
        <f>SUM(C47+C39+C31+C23+C15+C7)</f>
        <v>137</v>
      </c>
      <c r="D52">
        <f t="shared" ref="D52:J52" si="2">SUM(D46+D38+D30+D22+D14+D6)</f>
        <v>115</v>
      </c>
      <c r="E52">
        <f>SUM(E46+E38+E30+E22+E14+E6)</f>
        <v>102</v>
      </c>
      <c r="F52">
        <f t="shared" si="2"/>
        <v>70</v>
      </c>
      <c r="G52">
        <f t="shared" si="2"/>
        <v>133</v>
      </c>
      <c r="H52" t="e">
        <f t="shared" si="2"/>
        <v>#VALUE!</v>
      </c>
      <c r="I52">
        <f t="shared" si="2"/>
        <v>125</v>
      </c>
      <c r="J52">
        <f>SUM(J46+J38+J30+J22+J14)</f>
        <v>84</v>
      </c>
    </row>
    <row r="53" spans="3:13" x14ac:dyDescent="0.3">
      <c r="C53">
        <f>SUM(C47+C39+C31+C23+C15+C7)</f>
        <v>137</v>
      </c>
      <c r="D53">
        <f t="shared" ref="D53:J53" si="3">SUM(D47+D39+D31+D23+D15+D7)</f>
        <v>107</v>
      </c>
      <c r="E53">
        <f t="shared" si="3"/>
        <v>82</v>
      </c>
      <c r="F53">
        <f t="shared" si="3"/>
        <v>78</v>
      </c>
      <c r="G53">
        <f t="shared" si="3"/>
        <v>68</v>
      </c>
      <c r="H53">
        <f t="shared" si="3"/>
        <v>80</v>
      </c>
      <c r="I53">
        <f t="shared" si="3"/>
        <v>67</v>
      </c>
      <c r="J53">
        <f>SUM(J47+J39+J31+J23+J15)</f>
        <v>66</v>
      </c>
      <c r="M53">
        <f>SUM(C53:J53)</f>
        <v>685</v>
      </c>
    </row>
    <row r="56" spans="3:13" x14ac:dyDescent="0.3">
      <c r="D56">
        <f>SUM(C50:E53)</f>
        <v>1340</v>
      </c>
      <c r="H56" t="e">
        <f>SUM(F50:J53)</f>
        <v>#VALUE!</v>
      </c>
    </row>
  </sheetData>
  <pageMargins left="0.7" right="0.7" top="0.75" bottom="0.75" header="0.3" footer="0.3"/>
  <pageSetup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N132"/>
  <sheetViews>
    <sheetView workbookViewId="0"/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3" spans="1:14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  <c r="L3" t="s">
        <v>189</v>
      </c>
      <c r="M3" t="s">
        <v>190</v>
      </c>
      <c r="N3" t="s">
        <v>191</v>
      </c>
    </row>
    <row r="4" spans="1:14" x14ac:dyDescent="0.3">
      <c r="B4" s="8" t="s">
        <v>163</v>
      </c>
      <c r="C4" s="1">
        <f>SUM(C5:C126)</f>
        <v>7405</v>
      </c>
      <c r="D4" s="1"/>
      <c r="E4" s="1"/>
      <c r="F4" s="1"/>
      <c r="G4" s="1"/>
      <c r="H4" s="1">
        <f>SUM(H5:H126)</f>
        <v>51910</v>
      </c>
      <c r="I4" s="1">
        <f t="shared" ref="I4:J4" si="0">SUM(I5:I126)</f>
        <v>-33</v>
      </c>
      <c r="J4" s="1">
        <f t="shared" si="0"/>
        <v>290135</v>
      </c>
      <c r="K4" t="s">
        <v>192</v>
      </c>
      <c r="L4">
        <f>H4</f>
        <v>51910</v>
      </c>
      <c r="M4">
        <f>I4</f>
        <v>-33</v>
      </c>
      <c r="N4">
        <f>J4</f>
        <v>290135</v>
      </c>
    </row>
    <row r="5" spans="1:14" x14ac:dyDescent="0.3"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>
        <f>F5*C5</f>
        <v>0</v>
      </c>
      <c r="J5" s="1">
        <f>G5*C5</f>
        <v>184800</v>
      </c>
      <c r="L5" s="80">
        <f>L4/C4</f>
        <v>7.0101282916948007</v>
      </c>
      <c r="M5" s="79">
        <f>M4/C4</f>
        <v>-4.4564483457123563E-3</v>
      </c>
      <c r="N5">
        <f>N4/C4</f>
        <v>39.180958811613777</v>
      </c>
    </row>
    <row r="6" spans="1:14" x14ac:dyDescent="0.3">
      <c r="A6" t="s">
        <v>171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</row>
    <row r="7" spans="1:14" x14ac:dyDescent="0.3">
      <c r="A7" s="7">
        <v>1</v>
      </c>
      <c r="B7" s="1" t="s">
        <v>8</v>
      </c>
      <c r="C7" s="7">
        <v>18</v>
      </c>
      <c r="D7" s="62" t="s">
        <v>47</v>
      </c>
      <c r="E7" s="1">
        <v>16</v>
      </c>
      <c r="F7" s="1">
        <v>2</v>
      </c>
      <c r="G7" s="1">
        <v>21</v>
      </c>
      <c r="H7" s="1">
        <f>E7*$C7</f>
        <v>288</v>
      </c>
      <c r="I7" s="1">
        <f>F7*$C7</f>
        <v>36</v>
      </c>
      <c r="J7" s="1">
        <f>G7*$C7</f>
        <v>378</v>
      </c>
      <c r="L7" t="s">
        <v>193</v>
      </c>
      <c r="M7" s="80">
        <f>L5</f>
        <v>7.0101282916948007</v>
      </c>
    </row>
    <row r="8" spans="1:14" x14ac:dyDescent="0.3">
      <c r="A8" s="7">
        <v>2</v>
      </c>
      <c r="B8" s="1" t="s">
        <v>9</v>
      </c>
      <c r="C8" s="7">
        <v>23</v>
      </c>
      <c r="D8" s="62" t="s">
        <v>47</v>
      </c>
      <c r="E8" s="1">
        <v>16</v>
      </c>
      <c r="F8" s="1">
        <v>2</v>
      </c>
      <c r="G8" s="1">
        <v>28</v>
      </c>
      <c r="H8" s="1">
        <f t="shared" ref="H8:H71" si="1">E8*$C8</f>
        <v>368</v>
      </c>
      <c r="I8" s="1">
        <f t="shared" ref="I8:I71" si="2">F8*$C8</f>
        <v>46</v>
      </c>
      <c r="J8" s="1">
        <f t="shared" ref="J8:J71" si="3">G8*$C8</f>
        <v>644</v>
      </c>
      <c r="K8" t="s">
        <v>197</v>
      </c>
      <c r="L8">
        <f>C4</f>
        <v>7405</v>
      </c>
      <c r="M8">
        <f>L8/200</f>
        <v>37.024999999999999</v>
      </c>
    </row>
    <row r="9" spans="1:14" x14ac:dyDescent="0.3">
      <c r="A9" s="7">
        <v>3</v>
      </c>
      <c r="B9" s="1" t="s">
        <v>10</v>
      </c>
      <c r="C9" s="7">
        <v>24</v>
      </c>
      <c r="D9" s="62" t="s">
        <v>47</v>
      </c>
      <c r="E9" s="1">
        <v>16</v>
      </c>
      <c r="F9" s="1">
        <v>-2</v>
      </c>
      <c r="G9" s="1">
        <v>28</v>
      </c>
      <c r="H9" s="1">
        <f t="shared" si="1"/>
        <v>384</v>
      </c>
      <c r="I9" s="1">
        <f t="shared" si="2"/>
        <v>-48</v>
      </c>
      <c r="J9" s="1">
        <f t="shared" si="3"/>
        <v>672</v>
      </c>
      <c r="L9" t="s">
        <v>196</v>
      </c>
      <c r="M9">
        <v>5.0999999999999996</v>
      </c>
    </row>
    <row r="10" spans="1:14" x14ac:dyDescent="0.3">
      <c r="A10" s="7">
        <v>4</v>
      </c>
      <c r="B10" s="1" t="s">
        <v>11</v>
      </c>
      <c r="C10" s="7">
        <v>22</v>
      </c>
      <c r="D10" s="62" t="s">
        <v>47</v>
      </c>
      <c r="E10" s="1">
        <v>16</v>
      </c>
      <c r="F10" s="1">
        <v>-2</v>
      </c>
      <c r="G10" s="1">
        <v>21</v>
      </c>
      <c r="H10" s="1">
        <f t="shared" si="1"/>
        <v>352</v>
      </c>
      <c r="I10" s="1">
        <f t="shared" si="2"/>
        <v>-44</v>
      </c>
      <c r="J10" s="1">
        <f t="shared" si="3"/>
        <v>462</v>
      </c>
      <c r="L10" t="s">
        <v>195</v>
      </c>
      <c r="M10">
        <v>29.1</v>
      </c>
      <c r="N10" t="s">
        <v>198</v>
      </c>
    </row>
    <row r="11" spans="1:14" x14ac:dyDescent="0.3">
      <c r="A11" s="7">
        <v>5</v>
      </c>
      <c r="B11" s="1" t="s">
        <v>12</v>
      </c>
      <c r="C11" s="7">
        <v>18</v>
      </c>
      <c r="D11" s="65" t="s">
        <v>48</v>
      </c>
      <c r="E11" s="1">
        <v>9</v>
      </c>
      <c r="F11" s="1">
        <v>-2</v>
      </c>
      <c r="G11" s="1">
        <v>42</v>
      </c>
      <c r="H11" s="1">
        <f t="shared" si="1"/>
        <v>162</v>
      </c>
      <c r="I11" s="1">
        <f t="shared" si="2"/>
        <v>-36</v>
      </c>
      <c r="J11" s="1">
        <f t="shared" si="3"/>
        <v>756</v>
      </c>
      <c r="L11" t="s">
        <v>195</v>
      </c>
      <c r="M11">
        <f>M10*0.25</f>
        <v>7.2750000000000004</v>
      </c>
    </row>
    <row r="12" spans="1:14" x14ac:dyDescent="0.3">
      <c r="A12" s="7">
        <v>6</v>
      </c>
      <c r="B12" s="1" t="s">
        <v>13</v>
      </c>
      <c r="C12" s="7">
        <v>16</v>
      </c>
      <c r="D12" s="65" t="s">
        <v>48</v>
      </c>
      <c r="E12" s="1">
        <v>9</v>
      </c>
      <c r="F12" s="1">
        <v>2</v>
      </c>
      <c r="G12" s="1">
        <v>42</v>
      </c>
      <c r="H12" s="1">
        <f t="shared" si="1"/>
        <v>144</v>
      </c>
      <c r="I12" s="1">
        <f t="shared" si="2"/>
        <v>32</v>
      </c>
      <c r="J12" s="1">
        <f t="shared" si="3"/>
        <v>672</v>
      </c>
      <c r="L12" t="s">
        <v>194</v>
      </c>
      <c r="M12" s="80">
        <f>M11-M7</f>
        <v>0.26487170830519968</v>
      </c>
    </row>
    <row r="13" spans="1:14" x14ac:dyDescent="0.3">
      <c r="A13" s="7">
        <v>7</v>
      </c>
      <c r="B13" s="1" t="s">
        <v>14</v>
      </c>
      <c r="C13" s="7">
        <v>22</v>
      </c>
      <c r="D13" s="65" t="s">
        <v>48</v>
      </c>
      <c r="E13" s="1">
        <v>13</v>
      </c>
      <c r="F13" s="1">
        <v>2</v>
      </c>
      <c r="G13" s="1">
        <v>42</v>
      </c>
      <c r="H13" s="1">
        <f t="shared" si="1"/>
        <v>286</v>
      </c>
      <c r="I13" s="1">
        <f t="shared" si="2"/>
        <v>44</v>
      </c>
      <c r="J13" s="1">
        <f t="shared" si="3"/>
        <v>924</v>
      </c>
    </row>
    <row r="14" spans="1:14" x14ac:dyDescent="0.3">
      <c r="A14" s="7">
        <v>8</v>
      </c>
      <c r="B14" s="1" t="s">
        <v>15</v>
      </c>
      <c r="C14" s="7">
        <v>26</v>
      </c>
      <c r="D14" s="65" t="s">
        <v>48</v>
      </c>
      <c r="E14" s="1">
        <v>13</v>
      </c>
      <c r="F14" s="1">
        <v>-2</v>
      </c>
      <c r="G14" s="1">
        <v>42</v>
      </c>
      <c r="H14" s="1">
        <f t="shared" si="1"/>
        <v>338</v>
      </c>
      <c r="I14" s="1">
        <f t="shared" si="2"/>
        <v>-52</v>
      </c>
      <c r="J14" s="1">
        <f t="shared" si="3"/>
        <v>1092</v>
      </c>
    </row>
    <row r="15" spans="1:14" x14ac:dyDescent="0.3">
      <c r="A15" s="7">
        <v>9</v>
      </c>
      <c r="B15" s="1" t="s">
        <v>16</v>
      </c>
      <c r="C15" s="7">
        <v>14</v>
      </c>
      <c r="D15" s="65" t="s">
        <v>48</v>
      </c>
      <c r="E15" s="1">
        <v>13</v>
      </c>
      <c r="F15" s="1">
        <v>-5</v>
      </c>
      <c r="G15" s="1">
        <v>42</v>
      </c>
      <c r="H15" s="1">
        <f t="shared" si="1"/>
        <v>182</v>
      </c>
      <c r="I15" s="1">
        <f t="shared" si="2"/>
        <v>-70</v>
      </c>
      <c r="J15" s="1">
        <f t="shared" si="3"/>
        <v>588</v>
      </c>
    </row>
    <row r="16" spans="1:14" x14ac:dyDescent="0.3">
      <c r="A16" s="7">
        <v>10</v>
      </c>
      <c r="B16" s="1" t="s">
        <v>17</v>
      </c>
      <c r="C16" s="7">
        <v>17</v>
      </c>
      <c r="D16" s="65" t="s">
        <v>48</v>
      </c>
      <c r="E16" s="1">
        <v>16</v>
      </c>
      <c r="F16" s="1">
        <v>-2</v>
      </c>
      <c r="G16" s="1">
        <v>7</v>
      </c>
      <c r="H16" s="1">
        <f t="shared" si="1"/>
        <v>272</v>
      </c>
      <c r="I16" s="1">
        <f t="shared" si="2"/>
        <v>-34</v>
      </c>
      <c r="J16" s="1">
        <f t="shared" si="3"/>
        <v>119</v>
      </c>
    </row>
    <row r="17" spans="1:10" x14ac:dyDescent="0.3">
      <c r="A17" s="7">
        <v>11</v>
      </c>
      <c r="B17" s="1" t="s">
        <v>18</v>
      </c>
      <c r="C17" s="7">
        <v>22</v>
      </c>
      <c r="D17" s="65" t="s">
        <v>48</v>
      </c>
      <c r="E17" s="1">
        <v>16</v>
      </c>
      <c r="F17" s="1">
        <v>-2</v>
      </c>
      <c r="G17" s="1">
        <v>7</v>
      </c>
      <c r="H17" s="1">
        <f t="shared" si="1"/>
        <v>352</v>
      </c>
      <c r="I17" s="1">
        <f t="shared" si="2"/>
        <v>-44</v>
      </c>
      <c r="J17" s="1">
        <f t="shared" si="3"/>
        <v>154</v>
      </c>
    </row>
    <row r="18" spans="1:10" x14ac:dyDescent="0.3">
      <c r="A18" s="7">
        <v>12</v>
      </c>
      <c r="B18" s="1" t="s">
        <v>19</v>
      </c>
      <c r="C18" s="7">
        <v>12</v>
      </c>
      <c r="D18" s="65" t="s">
        <v>48</v>
      </c>
      <c r="E18" s="1">
        <v>16</v>
      </c>
      <c r="F18" s="1">
        <v>2</v>
      </c>
      <c r="G18" s="1">
        <v>14</v>
      </c>
      <c r="H18" s="1">
        <f t="shared" si="1"/>
        <v>192</v>
      </c>
      <c r="I18" s="1">
        <f t="shared" si="2"/>
        <v>24</v>
      </c>
      <c r="J18" s="1">
        <f t="shared" si="3"/>
        <v>168</v>
      </c>
    </row>
    <row r="19" spans="1:10" x14ac:dyDescent="0.3">
      <c r="A19" s="7">
        <v>13</v>
      </c>
      <c r="B19" s="1" t="s">
        <v>88</v>
      </c>
      <c r="C19" s="7">
        <v>22</v>
      </c>
      <c r="D19" s="65" t="s">
        <v>48</v>
      </c>
      <c r="E19" s="1">
        <v>16</v>
      </c>
      <c r="F19" s="1">
        <v>2</v>
      </c>
      <c r="G19" s="1">
        <v>14</v>
      </c>
      <c r="H19" s="1">
        <f t="shared" si="1"/>
        <v>352</v>
      </c>
      <c r="I19" s="1">
        <f t="shared" si="2"/>
        <v>44</v>
      </c>
      <c r="J19" s="1">
        <f t="shared" si="3"/>
        <v>308</v>
      </c>
    </row>
    <row r="20" spans="1:10" x14ac:dyDescent="0.3">
      <c r="A20" s="7">
        <v>14</v>
      </c>
      <c r="B20" s="1" t="s">
        <v>89</v>
      </c>
      <c r="C20" s="7">
        <v>17</v>
      </c>
      <c r="D20" s="65" t="s">
        <v>48</v>
      </c>
      <c r="E20" s="1">
        <v>13</v>
      </c>
      <c r="F20" s="1">
        <v>5</v>
      </c>
      <c r="G20" s="1">
        <v>42</v>
      </c>
      <c r="H20" s="1">
        <f t="shared" si="1"/>
        <v>221</v>
      </c>
      <c r="I20" s="1">
        <f t="shared" si="2"/>
        <v>85</v>
      </c>
      <c r="J20" s="1">
        <f t="shared" si="3"/>
        <v>714</v>
      </c>
    </row>
    <row r="21" spans="1:10" x14ac:dyDescent="0.3">
      <c r="A21" s="7">
        <v>15</v>
      </c>
      <c r="B21" s="1" t="s">
        <v>90</v>
      </c>
      <c r="C21" s="7">
        <v>26</v>
      </c>
      <c r="D21" s="48" t="s">
        <v>49</v>
      </c>
      <c r="E21" s="1">
        <v>6</v>
      </c>
      <c r="F21" s="1">
        <v>5</v>
      </c>
      <c r="G21" s="1">
        <v>7</v>
      </c>
      <c r="H21" s="1">
        <f t="shared" si="1"/>
        <v>156</v>
      </c>
      <c r="I21" s="1">
        <f t="shared" si="2"/>
        <v>130</v>
      </c>
      <c r="J21" s="1">
        <f t="shared" si="3"/>
        <v>182</v>
      </c>
    </row>
    <row r="22" spans="1:10" x14ac:dyDescent="0.3">
      <c r="A22" s="7">
        <v>16</v>
      </c>
      <c r="B22" s="1" t="s">
        <v>91</v>
      </c>
      <c r="C22" s="7">
        <v>15</v>
      </c>
      <c r="D22" s="48" t="s">
        <v>49</v>
      </c>
      <c r="E22" s="1">
        <v>6</v>
      </c>
      <c r="F22" s="1">
        <v>5</v>
      </c>
      <c r="G22" s="1">
        <v>28</v>
      </c>
      <c r="H22" s="1">
        <f t="shared" si="1"/>
        <v>90</v>
      </c>
      <c r="I22" s="1">
        <f t="shared" si="2"/>
        <v>75</v>
      </c>
      <c r="J22" s="1">
        <f t="shared" si="3"/>
        <v>420</v>
      </c>
    </row>
    <row r="23" spans="1:10" x14ac:dyDescent="0.3">
      <c r="A23" s="7">
        <v>17</v>
      </c>
      <c r="B23" s="1" t="s">
        <v>92</v>
      </c>
      <c r="C23" s="7">
        <v>18</v>
      </c>
      <c r="D23" s="48" t="s">
        <v>49</v>
      </c>
      <c r="E23" s="1">
        <v>6</v>
      </c>
      <c r="F23" s="1">
        <v>2</v>
      </c>
      <c r="G23" s="1">
        <v>14</v>
      </c>
      <c r="H23" s="1">
        <f t="shared" si="1"/>
        <v>108</v>
      </c>
      <c r="I23" s="1">
        <f t="shared" si="2"/>
        <v>36</v>
      </c>
      <c r="J23" s="1">
        <f t="shared" si="3"/>
        <v>252</v>
      </c>
    </row>
    <row r="24" spans="1:10" x14ac:dyDescent="0.3">
      <c r="A24" s="7">
        <v>18</v>
      </c>
      <c r="B24" s="1" t="s">
        <v>93</v>
      </c>
      <c r="C24" s="7">
        <v>19</v>
      </c>
      <c r="D24" s="48" t="s">
        <v>49</v>
      </c>
      <c r="E24" s="1">
        <v>6</v>
      </c>
      <c r="F24" s="1">
        <v>-5</v>
      </c>
      <c r="G24" s="1">
        <v>7</v>
      </c>
      <c r="H24" s="1">
        <f t="shared" si="1"/>
        <v>114</v>
      </c>
      <c r="I24" s="1">
        <f t="shared" si="2"/>
        <v>-95</v>
      </c>
      <c r="J24" s="1">
        <f t="shared" si="3"/>
        <v>133</v>
      </c>
    </row>
    <row r="25" spans="1:10" x14ac:dyDescent="0.3">
      <c r="A25" s="7">
        <v>19</v>
      </c>
      <c r="B25" s="1" t="s">
        <v>94</v>
      </c>
      <c r="C25" s="7">
        <v>24</v>
      </c>
      <c r="D25" s="48" t="s">
        <v>49</v>
      </c>
      <c r="E25" s="1">
        <v>6</v>
      </c>
      <c r="F25" s="1">
        <v>-2</v>
      </c>
      <c r="G25" s="1">
        <v>7</v>
      </c>
      <c r="H25" s="1">
        <f t="shared" si="1"/>
        <v>144</v>
      </c>
      <c r="I25" s="1">
        <f t="shared" si="2"/>
        <v>-48</v>
      </c>
      <c r="J25" s="1">
        <f t="shared" si="3"/>
        <v>168</v>
      </c>
    </row>
    <row r="26" spans="1:10" x14ac:dyDescent="0.3">
      <c r="A26" s="7">
        <v>20</v>
      </c>
      <c r="B26" s="1" t="s">
        <v>95</v>
      </c>
      <c r="C26" s="7">
        <v>25</v>
      </c>
      <c r="D26" s="48" t="s">
        <v>49</v>
      </c>
      <c r="E26" s="1">
        <v>9</v>
      </c>
      <c r="F26" s="1">
        <v>2</v>
      </c>
      <c r="G26" s="1">
        <v>14</v>
      </c>
      <c r="H26" s="1">
        <f t="shared" si="1"/>
        <v>225</v>
      </c>
      <c r="I26" s="1">
        <f t="shared" si="2"/>
        <v>50</v>
      </c>
      <c r="J26" s="1">
        <f t="shared" si="3"/>
        <v>350</v>
      </c>
    </row>
    <row r="27" spans="1:10" x14ac:dyDescent="0.3">
      <c r="A27" s="7">
        <v>21</v>
      </c>
      <c r="B27" s="1" t="s">
        <v>114</v>
      </c>
      <c r="C27" s="7">
        <v>21</v>
      </c>
      <c r="D27" s="40" t="s">
        <v>97</v>
      </c>
      <c r="E27" s="1">
        <v>3</v>
      </c>
      <c r="F27" s="1">
        <v>-2</v>
      </c>
      <c r="G27" s="1">
        <v>7</v>
      </c>
      <c r="H27" s="1">
        <f t="shared" si="1"/>
        <v>63</v>
      </c>
      <c r="I27" s="1">
        <f t="shared" si="2"/>
        <v>-42</v>
      </c>
      <c r="J27" s="1">
        <f t="shared" si="3"/>
        <v>147</v>
      </c>
    </row>
    <row r="28" spans="1:10" x14ac:dyDescent="0.3">
      <c r="A28" s="7">
        <v>22</v>
      </c>
      <c r="B28" s="1" t="s">
        <v>115</v>
      </c>
      <c r="C28" s="7">
        <v>18</v>
      </c>
      <c r="D28" s="40" t="s">
        <v>97</v>
      </c>
      <c r="E28" s="1">
        <v>3</v>
      </c>
      <c r="F28" s="1">
        <v>2</v>
      </c>
      <c r="G28" s="1">
        <v>7</v>
      </c>
      <c r="H28" s="1">
        <f t="shared" si="1"/>
        <v>54</v>
      </c>
      <c r="I28" s="1">
        <f t="shared" si="2"/>
        <v>36</v>
      </c>
      <c r="J28" s="1">
        <f t="shared" si="3"/>
        <v>126</v>
      </c>
    </row>
    <row r="29" spans="1:10" x14ac:dyDescent="0.3">
      <c r="A29" s="7">
        <v>23</v>
      </c>
      <c r="B29" s="1" t="s">
        <v>116</v>
      </c>
      <c r="C29" s="7">
        <v>17</v>
      </c>
      <c r="D29" s="40" t="s">
        <v>97</v>
      </c>
      <c r="E29" s="1">
        <v>6</v>
      </c>
      <c r="F29" s="1">
        <v>-5</v>
      </c>
      <c r="G29" s="1">
        <v>56</v>
      </c>
      <c r="H29" s="1">
        <f t="shared" si="1"/>
        <v>102</v>
      </c>
      <c r="I29" s="1">
        <f t="shared" si="2"/>
        <v>-85</v>
      </c>
      <c r="J29" s="1">
        <f t="shared" si="3"/>
        <v>952</v>
      </c>
    </row>
    <row r="30" spans="1:10" x14ac:dyDescent="0.3">
      <c r="A30" s="7">
        <v>24</v>
      </c>
      <c r="B30" s="1" t="s">
        <v>117</v>
      </c>
      <c r="C30" s="7">
        <v>24</v>
      </c>
      <c r="D30" s="40" t="s">
        <v>97</v>
      </c>
      <c r="E30" s="1">
        <v>6</v>
      </c>
      <c r="F30" s="1">
        <v>2</v>
      </c>
      <c r="G30" s="1">
        <v>42</v>
      </c>
      <c r="H30" s="1">
        <f t="shared" si="1"/>
        <v>144</v>
      </c>
      <c r="I30" s="1">
        <f t="shared" si="2"/>
        <v>48</v>
      </c>
      <c r="J30" s="1">
        <f t="shared" si="3"/>
        <v>1008</v>
      </c>
    </row>
    <row r="31" spans="1:10" x14ac:dyDescent="0.3">
      <c r="A31" s="7">
        <v>25</v>
      </c>
      <c r="B31" s="1" t="s">
        <v>118</v>
      </c>
      <c r="C31" s="7">
        <v>15</v>
      </c>
      <c r="D31" s="40" t="s">
        <v>97</v>
      </c>
      <c r="E31" s="1">
        <v>6</v>
      </c>
      <c r="F31" s="1">
        <v>-2</v>
      </c>
      <c r="G31" s="1">
        <v>49</v>
      </c>
      <c r="H31" s="1">
        <f t="shared" si="1"/>
        <v>90</v>
      </c>
      <c r="I31" s="1">
        <f t="shared" si="2"/>
        <v>-30</v>
      </c>
      <c r="J31" s="1">
        <f t="shared" si="3"/>
        <v>735</v>
      </c>
    </row>
    <row r="32" spans="1:10" x14ac:dyDescent="0.3">
      <c r="A32" s="7">
        <v>26</v>
      </c>
      <c r="B32" s="1" t="s">
        <v>119</v>
      </c>
      <c r="C32" s="7">
        <v>19</v>
      </c>
      <c r="D32" s="40" t="s">
        <v>97</v>
      </c>
      <c r="E32" s="1">
        <v>6</v>
      </c>
      <c r="F32" s="1">
        <v>2</v>
      </c>
      <c r="G32" s="1">
        <v>56</v>
      </c>
      <c r="H32" s="1">
        <f t="shared" si="1"/>
        <v>114</v>
      </c>
      <c r="I32" s="1">
        <f t="shared" si="2"/>
        <v>38</v>
      </c>
      <c r="J32" s="1">
        <f t="shared" si="3"/>
        <v>1064</v>
      </c>
    </row>
    <row r="33" spans="1:10" x14ac:dyDescent="0.3">
      <c r="A33" s="7">
        <v>27</v>
      </c>
      <c r="B33" s="1" t="s">
        <v>120</v>
      </c>
      <c r="C33" s="7">
        <v>15</v>
      </c>
      <c r="D33" s="40" t="s">
        <v>97</v>
      </c>
      <c r="E33" s="1">
        <v>6</v>
      </c>
      <c r="F33" s="1">
        <v>5</v>
      </c>
      <c r="G33" s="1">
        <v>49</v>
      </c>
      <c r="H33" s="1">
        <f t="shared" si="1"/>
        <v>90</v>
      </c>
      <c r="I33" s="1">
        <f t="shared" si="2"/>
        <v>75</v>
      </c>
      <c r="J33" s="1">
        <f t="shared" si="3"/>
        <v>735</v>
      </c>
    </row>
    <row r="34" spans="1:10" x14ac:dyDescent="0.3">
      <c r="A34" s="7">
        <v>28</v>
      </c>
      <c r="B34" s="1" t="s">
        <v>121</v>
      </c>
      <c r="C34" s="7">
        <v>23</v>
      </c>
      <c r="D34" s="40" t="s">
        <v>97</v>
      </c>
      <c r="E34" s="1">
        <v>6</v>
      </c>
      <c r="F34" s="1">
        <v>2</v>
      </c>
      <c r="G34" s="1">
        <v>49</v>
      </c>
      <c r="H34" s="1">
        <f t="shared" si="1"/>
        <v>138</v>
      </c>
      <c r="I34" s="1">
        <f t="shared" si="2"/>
        <v>46</v>
      </c>
      <c r="J34" s="1">
        <f t="shared" si="3"/>
        <v>1127</v>
      </c>
    </row>
    <row r="35" spans="1:10" x14ac:dyDescent="0.3">
      <c r="A35" s="7">
        <v>29</v>
      </c>
      <c r="B35" s="1" t="s">
        <v>122</v>
      </c>
      <c r="C35" s="7">
        <v>18</v>
      </c>
      <c r="D35" s="40" t="s">
        <v>97</v>
      </c>
      <c r="E35" s="1">
        <v>6</v>
      </c>
      <c r="F35" s="1">
        <v>-2</v>
      </c>
      <c r="G35" s="1">
        <v>56</v>
      </c>
      <c r="H35" s="1">
        <f t="shared" si="1"/>
        <v>108</v>
      </c>
      <c r="I35" s="1">
        <f t="shared" si="2"/>
        <v>-36</v>
      </c>
      <c r="J35" s="1">
        <f t="shared" si="3"/>
        <v>1008</v>
      </c>
    </row>
    <row r="36" spans="1:10" x14ac:dyDescent="0.3">
      <c r="A36" s="7">
        <v>30</v>
      </c>
      <c r="B36" s="1" t="s">
        <v>123</v>
      </c>
      <c r="C36" s="7">
        <v>19</v>
      </c>
      <c r="D36" s="40" t="s">
        <v>97</v>
      </c>
      <c r="E36" s="1">
        <v>6</v>
      </c>
      <c r="F36" s="1">
        <v>5</v>
      </c>
      <c r="G36" s="1">
        <v>56</v>
      </c>
      <c r="H36" s="1">
        <f t="shared" si="1"/>
        <v>114</v>
      </c>
      <c r="I36" s="1">
        <f t="shared" si="2"/>
        <v>95</v>
      </c>
      <c r="J36" s="1">
        <f t="shared" si="3"/>
        <v>1064</v>
      </c>
    </row>
    <row r="37" spans="1:10" x14ac:dyDescent="0.3">
      <c r="A37" s="7">
        <v>31</v>
      </c>
      <c r="B37" s="1" t="s">
        <v>124</v>
      </c>
      <c r="C37" s="7">
        <v>22</v>
      </c>
      <c r="D37" s="40" t="s">
        <v>97</v>
      </c>
      <c r="E37" s="1">
        <v>6</v>
      </c>
      <c r="F37" s="1">
        <v>-5</v>
      </c>
      <c r="G37" s="1">
        <v>49</v>
      </c>
      <c r="H37" s="1">
        <f t="shared" si="1"/>
        <v>132</v>
      </c>
      <c r="I37" s="1">
        <f t="shared" si="2"/>
        <v>-110</v>
      </c>
      <c r="J37" s="1">
        <f t="shared" si="3"/>
        <v>1078</v>
      </c>
    </row>
    <row r="38" spans="1:10" x14ac:dyDescent="0.3">
      <c r="A38" s="7">
        <v>32</v>
      </c>
      <c r="B38" s="1" t="s">
        <v>125</v>
      </c>
      <c r="C38" s="7">
        <v>25</v>
      </c>
      <c r="D38" s="40" t="s">
        <v>97</v>
      </c>
      <c r="E38" s="1">
        <v>6</v>
      </c>
      <c r="F38" s="1">
        <v>5</v>
      </c>
      <c r="G38" s="1">
        <v>42</v>
      </c>
      <c r="H38" s="1">
        <f t="shared" si="1"/>
        <v>150</v>
      </c>
      <c r="I38" s="1">
        <f t="shared" si="2"/>
        <v>125</v>
      </c>
      <c r="J38" s="1">
        <f t="shared" si="3"/>
        <v>1050</v>
      </c>
    </row>
    <row r="39" spans="1:10" x14ac:dyDescent="0.3">
      <c r="A39" s="7">
        <v>33</v>
      </c>
      <c r="B39" s="1" t="s">
        <v>20</v>
      </c>
      <c r="C39" s="7">
        <v>26</v>
      </c>
      <c r="D39" s="49" t="s">
        <v>96</v>
      </c>
      <c r="E39" s="1">
        <v>13</v>
      </c>
      <c r="F39" s="1">
        <v>5</v>
      </c>
      <c r="G39" s="1">
        <v>56</v>
      </c>
      <c r="H39" s="1">
        <f t="shared" si="1"/>
        <v>338</v>
      </c>
      <c r="I39" s="1">
        <f t="shared" si="2"/>
        <v>130</v>
      </c>
      <c r="J39" s="1">
        <f t="shared" si="3"/>
        <v>1456</v>
      </c>
    </row>
    <row r="40" spans="1:10" x14ac:dyDescent="0.3">
      <c r="A40" s="7">
        <v>34</v>
      </c>
      <c r="B40" s="1" t="s">
        <v>21</v>
      </c>
      <c r="C40" s="7">
        <v>26</v>
      </c>
      <c r="D40" s="49" t="s">
        <v>96</v>
      </c>
      <c r="E40" s="1">
        <v>13</v>
      </c>
      <c r="F40" s="1">
        <v>2</v>
      </c>
      <c r="G40" s="1">
        <v>56</v>
      </c>
      <c r="H40" s="1">
        <f t="shared" si="1"/>
        <v>338</v>
      </c>
      <c r="I40" s="1">
        <f t="shared" si="2"/>
        <v>52</v>
      </c>
      <c r="J40" s="1">
        <f t="shared" si="3"/>
        <v>1456</v>
      </c>
    </row>
    <row r="41" spans="1:10" x14ac:dyDescent="0.3">
      <c r="A41" s="7">
        <v>35</v>
      </c>
      <c r="B41" s="1" t="s">
        <v>22</v>
      </c>
      <c r="C41" s="7">
        <v>26</v>
      </c>
      <c r="D41" s="49" t="s">
        <v>96</v>
      </c>
      <c r="E41" s="1">
        <v>13</v>
      </c>
      <c r="F41" s="1">
        <v>-2</v>
      </c>
      <c r="G41" s="1">
        <v>56</v>
      </c>
      <c r="H41" s="1">
        <f t="shared" si="1"/>
        <v>338</v>
      </c>
      <c r="I41" s="1">
        <f t="shared" si="2"/>
        <v>-52</v>
      </c>
      <c r="J41" s="1">
        <f t="shared" si="3"/>
        <v>1456</v>
      </c>
    </row>
    <row r="42" spans="1:10" x14ac:dyDescent="0.3">
      <c r="A42" s="7">
        <v>36</v>
      </c>
      <c r="B42" s="1" t="s">
        <v>23</v>
      </c>
      <c r="C42" s="7">
        <v>26</v>
      </c>
      <c r="D42" s="49" t="s">
        <v>96</v>
      </c>
      <c r="E42" s="1">
        <v>13</v>
      </c>
      <c r="F42" s="1">
        <v>-5</v>
      </c>
      <c r="G42" s="1">
        <v>56</v>
      </c>
      <c r="H42" s="1">
        <f t="shared" si="1"/>
        <v>338</v>
      </c>
      <c r="I42" s="1">
        <f t="shared" si="2"/>
        <v>-130</v>
      </c>
      <c r="J42" s="1">
        <f t="shared" si="3"/>
        <v>1456</v>
      </c>
    </row>
    <row r="43" spans="1:10" x14ac:dyDescent="0.3">
      <c r="A43" s="7">
        <v>37</v>
      </c>
      <c r="B43" s="1" t="s">
        <v>24</v>
      </c>
      <c r="C43" s="7">
        <v>26</v>
      </c>
      <c r="D43" s="49" t="s">
        <v>96</v>
      </c>
      <c r="E43" s="1">
        <v>16</v>
      </c>
      <c r="F43" s="1">
        <v>5</v>
      </c>
      <c r="G43" s="1">
        <v>56</v>
      </c>
      <c r="H43" s="1">
        <f t="shared" si="1"/>
        <v>416</v>
      </c>
      <c r="I43" s="1">
        <f t="shared" si="2"/>
        <v>130</v>
      </c>
      <c r="J43" s="1">
        <f t="shared" si="3"/>
        <v>1456</v>
      </c>
    </row>
    <row r="44" spans="1:10" x14ac:dyDescent="0.3">
      <c r="A44" s="7">
        <v>38</v>
      </c>
      <c r="B44" s="1" t="s">
        <v>25</v>
      </c>
      <c r="C44" s="7">
        <v>26</v>
      </c>
      <c r="D44" s="49" t="s">
        <v>96</v>
      </c>
      <c r="E44" s="1">
        <v>16</v>
      </c>
      <c r="F44" s="1">
        <v>2</v>
      </c>
      <c r="G44" s="1">
        <v>56</v>
      </c>
      <c r="H44" s="1">
        <f t="shared" si="1"/>
        <v>416</v>
      </c>
      <c r="I44" s="1">
        <f t="shared" si="2"/>
        <v>52</v>
      </c>
      <c r="J44" s="1">
        <f t="shared" si="3"/>
        <v>1456</v>
      </c>
    </row>
    <row r="45" spans="1:10" x14ac:dyDescent="0.3">
      <c r="A45" s="7">
        <v>39</v>
      </c>
      <c r="B45" s="1" t="s">
        <v>26</v>
      </c>
      <c r="C45" s="7">
        <v>26</v>
      </c>
      <c r="D45" s="49" t="s">
        <v>96</v>
      </c>
      <c r="E45" s="1">
        <v>16</v>
      </c>
      <c r="F45" s="1">
        <v>-2</v>
      </c>
      <c r="G45" s="1">
        <v>56</v>
      </c>
      <c r="H45" s="1">
        <f t="shared" si="1"/>
        <v>416</v>
      </c>
      <c r="I45" s="1">
        <f t="shared" si="2"/>
        <v>-52</v>
      </c>
      <c r="J45" s="1">
        <f t="shared" si="3"/>
        <v>1456</v>
      </c>
    </row>
    <row r="46" spans="1:10" x14ac:dyDescent="0.3">
      <c r="A46" s="7">
        <v>40</v>
      </c>
      <c r="B46" s="1" t="s">
        <v>27</v>
      </c>
      <c r="C46" s="7">
        <v>26</v>
      </c>
      <c r="D46" s="49" t="s">
        <v>96</v>
      </c>
      <c r="E46" s="1">
        <v>16</v>
      </c>
      <c r="F46" s="1">
        <v>-5</v>
      </c>
      <c r="G46" s="1">
        <v>56</v>
      </c>
      <c r="H46" s="1">
        <f t="shared" si="1"/>
        <v>416</v>
      </c>
      <c r="I46" s="1">
        <f t="shared" si="2"/>
        <v>-130</v>
      </c>
      <c r="J46" s="1">
        <f t="shared" si="3"/>
        <v>1456</v>
      </c>
    </row>
    <row r="47" spans="1:10" x14ac:dyDescent="0.3">
      <c r="A47" s="7">
        <v>41</v>
      </c>
      <c r="B47" s="1" t="s">
        <v>98</v>
      </c>
      <c r="C47" s="7">
        <v>26</v>
      </c>
      <c r="D47" s="48" t="s">
        <v>49</v>
      </c>
      <c r="E47" s="1">
        <v>13</v>
      </c>
      <c r="F47" s="1">
        <v>5</v>
      </c>
      <c r="G47" s="1">
        <v>49</v>
      </c>
      <c r="H47" s="1">
        <f t="shared" si="1"/>
        <v>338</v>
      </c>
      <c r="I47" s="1">
        <f t="shared" si="2"/>
        <v>130</v>
      </c>
      <c r="J47" s="1">
        <f t="shared" si="3"/>
        <v>1274</v>
      </c>
    </row>
    <row r="48" spans="1:10" x14ac:dyDescent="0.3">
      <c r="A48" s="7">
        <v>42</v>
      </c>
      <c r="B48" s="1" t="s">
        <v>99</v>
      </c>
      <c r="C48" s="7">
        <v>26</v>
      </c>
      <c r="D48" s="48" t="s">
        <v>49</v>
      </c>
      <c r="E48" s="1">
        <v>13</v>
      </c>
      <c r="F48" s="1">
        <v>2</v>
      </c>
      <c r="G48" s="1">
        <v>49</v>
      </c>
      <c r="H48" s="1">
        <f t="shared" si="1"/>
        <v>338</v>
      </c>
      <c r="I48" s="1">
        <f t="shared" si="2"/>
        <v>52</v>
      </c>
      <c r="J48" s="1">
        <f t="shared" si="3"/>
        <v>1274</v>
      </c>
    </row>
    <row r="49" spans="1:13" x14ac:dyDescent="0.3">
      <c r="A49" s="7">
        <v>43</v>
      </c>
      <c r="B49" s="1" t="s">
        <v>100</v>
      </c>
      <c r="C49" s="7">
        <v>26</v>
      </c>
      <c r="D49" s="48" t="s">
        <v>49</v>
      </c>
      <c r="E49" s="1">
        <v>13</v>
      </c>
      <c r="F49" s="1">
        <v>-2</v>
      </c>
      <c r="G49" s="1">
        <v>49</v>
      </c>
      <c r="H49" s="1">
        <f t="shared" si="1"/>
        <v>338</v>
      </c>
      <c r="I49" s="1">
        <f t="shared" si="2"/>
        <v>-52</v>
      </c>
      <c r="J49" s="1">
        <f t="shared" si="3"/>
        <v>1274</v>
      </c>
    </row>
    <row r="50" spans="1:13" x14ac:dyDescent="0.3">
      <c r="A50" s="7">
        <v>44</v>
      </c>
      <c r="B50" s="1" t="s">
        <v>101</v>
      </c>
      <c r="C50" s="7">
        <v>26</v>
      </c>
      <c r="D50" s="48" t="s">
        <v>49</v>
      </c>
      <c r="E50" s="1">
        <v>13</v>
      </c>
      <c r="F50" s="1">
        <v>-5</v>
      </c>
      <c r="G50" s="1">
        <v>49</v>
      </c>
      <c r="H50" s="1">
        <f t="shared" si="1"/>
        <v>338</v>
      </c>
      <c r="I50" s="1">
        <f t="shared" si="2"/>
        <v>-130</v>
      </c>
      <c r="J50" s="1">
        <f t="shared" si="3"/>
        <v>1274</v>
      </c>
    </row>
    <row r="51" spans="1:13" x14ac:dyDescent="0.3">
      <c r="A51" s="7">
        <v>45</v>
      </c>
      <c r="B51" s="1" t="s">
        <v>102</v>
      </c>
      <c r="C51" s="7">
        <v>26</v>
      </c>
      <c r="D51" s="48" t="s">
        <v>49</v>
      </c>
      <c r="E51" s="1">
        <v>16</v>
      </c>
      <c r="F51" s="1">
        <v>5</v>
      </c>
      <c r="G51" s="1">
        <v>49</v>
      </c>
      <c r="H51" s="1">
        <f t="shared" si="1"/>
        <v>416</v>
      </c>
      <c r="I51" s="1">
        <f t="shared" si="2"/>
        <v>130</v>
      </c>
      <c r="J51" s="1">
        <f t="shared" si="3"/>
        <v>1274</v>
      </c>
    </row>
    <row r="52" spans="1:13" x14ac:dyDescent="0.3">
      <c r="A52" s="7">
        <v>46</v>
      </c>
      <c r="B52" s="1" t="s">
        <v>103</v>
      </c>
      <c r="C52" s="7">
        <v>26</v>
      </c>
      <c r="D52" s="48" t="s">
        <v>49</v>
      </c>
      <c r="E52" s="1">
        <v>16</v>
      </c>
      <c r="F52" s="1">
        <v>2</v>
      </c>
      <c r="G52" s="1">
        <v>49</v>
      </c>
      <c r="H52" s="1">
        <f t="shared" si="1"/>
        <v>416</v>
      </c>
      <c r="I52" s="1">
        <f t="shared" si="2"/>
        <v>52</v>
      </c>
      <c r="J52" s="1">
        <f t="shared" si="3"/>
        <v>1274</v>
      </c>
    </row>
    <row r="53" spans="1:13" x14ac:dyDescent="0.3">
      <c r="A53" s="7">
        <v>47</v>
      </c>
      <c r="B53" s="1" t="s">
        <v>104</v>
      </c>
      <c r="C53" s="7">
        <v>26</v>
      </c>
      <c r="D53" s="48" t="s">
        <v>49</v>
      </c>
      <c r="E53" s="1">
        <v>16</v>
      </c>
      <c r="F53" s="1">
        <v>-2</v>
      </c>
      <c r="G53" s="1">
        <v>49</v>
      </c>
      <c r="H53" s="1">
        <f t="shared" si="1"/>
        <v>416</v>
      </c>
      <c r="I53" s="1">
        <f t="shared" si="2"/>
        <v>-52</v>
      </c>
      <c r="J53" s="1">
        <f t="shared" si="3"/>
        <v>1274</v>
      </c>
    </row>
    <row r="54" spans="1:13" x14ac:dyDescent="0.3">
      <c r="A54" s="7">
        <v>48</v>
      </c>
      <c r="B54" s="1" t="s">
        <v>105</v>
      </c>
      <c r="C54" s="7">
        <v>26</v>
      </c>
      <c r="D54" s="48" t="s">
        <v>49</v>
      </c>
      <c r="E54" s="1">
        <v>16</v>
      </c>
      <c r="F54" s="1">
        <v>-5</v>
      </c>
      <c r="G54" s="1">
        <v>49</v>
      </c>
      <c r="H54" s="1">
        <f t="shared" si="1"/>
        <v>416</v>
      </c>
      <c r="I54" s="1">
        <f t="shared" si="2"/>
        <v>-130</v>
      </c>
      <c r="J54" s="1">
        <f t="shared" si="3"/>
        <v>1274</v>
      </c>
    </row>
    <row r="55" spans="1:13" x14ac:dyDescent="0.3">
      <c r="A55" s="7">
        <v>49</v>
      </c>
      <c r="B55" s="1" t="s">
        <v>142</v>
      </c>
      <c r="C55" s="7">
        <v>26</v>
      </c>
      <c r="D55" s="62" t="s">
        <v>47</v>
      </c>
      <c r="E55" s="1">
        <v>19</v>
      </c>
      <c r="F55" s="1">
        <v>5</v>
      </c>
      <c r="G55" s="1">
        <v>56</v>
      </c>
      <c r="H55" s="1">
        <f t="shared" si="1"/>
        <v>494</v>
      </c>
      <c r="I55" s="1">
        <f t="shared" si="2"/>
        <v>130</v>
      </c>
      <c r="J55" s="1">
        <f t="shared" si="3"/>
        <v>1456</v>
      </c>
    </row>
    <row r="56" spans="1:13" x14ac:dyDescent="0.3">
      <c r="A56" s="7">
        <v>50</v>
      </c>
      <c r="B56" s="1" t="s">
        <v>143</v>
      </c>
      <c r="C56" s="7">
        <v>26</v>
      </c>
      <c r="D56" s="62" t="s">
        <v>47</v>
      </c>
      <c r="E56" s="1">
        <v>19</v>
      </c>
      <c r="F56" s="1">
        <v>2</v>
      </c>
      <c r="G56" s="1">
        <v>56</v>
      </c>
      <c r="H56" s="1">
        <f t="shared" si="1"/>
        <v>494</v>
      </c>
      <c r="I56" s="1">
        <f t="shared" si="2"/>
        <v>52</v>
      </c>
      <c r="J56" s="1">
        <f t="shared" si="3"/>
        <v>1456</v>
      </c>
    </row>
    <row r="57" spans="1:13" x14ac:dyDescent="0.3">
      <c r="A57" s="7">
        <v>51</v>
      </c>
      <c r="B57" s="1" t="s">
        <v>144</v>
      </c>
      <c r="C57" s="7">
        <v>26</v>
      </c>
      <c r="D57" s="62" t="s">
        <v>47</v>
      </c>
      <c r="E57" s="1">
        <v>19</v>
      </c>
      <c r="F57" s="1">
        <v>-2</v>
      </c>
      <c r="G57" s="1">
        <v>56</v>
      </c>
      <c r="H57" s="1">
        <f t="shared" si="1"/>
        <v>494</v>
      </c>
      <c r="I57" s="1">
        <f t="shared" si="2"/>
        <v>-52</v>
      </c>
      <c r="J57" s="1">
        <f t="shared" si="3"/>
        <v>1456</v>
      </c>
    </row>
    <row r="58" spans="1:13" x14ac:dyDescent="0.3">
      <c r="A58" s="7">
        <v>52</v>
      </c>
      <c r="B58" s="1" t="s">
        <v>145</v>
      </c>
      <c r="C58" s="7">
        <v>26</v>
      </c>
      <c r="D58" s="62" t="s">
        <v>47</v>
      </c>
      <c r="E58" s="1">
        <v>19</v>
      </c>
      <c r="F58" s="1">
        <v>-5</v>
      </c>
      <c r="G58" s="1">
        <v>56</v>
      </c>
      <c r="H58" s="1">
        <f t="shared" si="1"/>
        <v>494</v>
      </c>
      <c r="I58" s="1">
        <f t="shared" si="2"/>
        <v>-130</v>
      </c>
      <c r="J58" s="1">
        <f t="shared" si="3"/>
        <v>1456</v>
      </c>
    </row>
    <row r="59" spans="1:13" x14ac:dyDescent="0.3">
      <c r="A59" s="7">
        <v>53</v>
      </c>
      <c r="B59" s="1" t="s">
        <v>146</v>
      </c>
      <c r="C59" s="7">
        <v>26</v>
      </c>
      <c r="D59" s="62" t="s">
        <v>47</v>
      </c>
      <c r="E59" s="1">
        <v>19</v>
      </c>
      <c r="F59" s="1">
        <v>2</v>
      </c>
      <c r="G59" s="1">
        <v>14</v>
      </c>
      <c r="H59" s="1">
        <f t="shared" si="1"/>
        <v>494</v>
      </c>
      <c r="I59" s="1">
        <f t="shared" si="2"/>
        <v>52</v>
      </c>
      <c r="J59" s="1">
        <f t="shared" si="3"/>
        <v>364</v>
      </c>
    </row>
    <row r="60" spans="1:13" x14ac:dyDescent="0.3">
      <c r="A60" s="7">
        <v>54</v>
      </c>
      <c r="B60" s="1" t="s">
        <v>147</v>
      </c>
      <c r="C60" s="7">
        <v>26</v>
      </c>
      <c r="D60" s="62" t="s">
        <v>47</v>
      </c>
      <c r="E60" s="1">
        <v>19</v>
      </c>
      <c r="F60" s="1">
        <v>-2</v>
      </c>
      <c r="G60" s="1">
        <v>14</v>
      </c>
      <c r="H60" s="1">
        <f t="shared" si="1"/>
        <v>494</v>
      </c>
      <c r="I60" s="1">
        <f t="shared" si="2"/>
        <v>-52</v>
      </c>
      <c r="J60" s="1">
        <f t="shared" si="3"/>
        <v>364</v>
      </c>
      <c r="L60" s="69"/>
      <c r="M60" s="69"/>
    </row>
    <row r="61" spans="1:13" x14ac:dyDescent="0.3">
      <c r="A61" s="7">
        <v>55</v>
      </c>
      <c r="B61" s="1" t="s">
        <v>148</v>
      </c>
      <c r="C61" s="7">
        <v>26</v>
      </c>
      <c r="D61" s="62" t="s">
        <v>47</v>
      </c>
      <c r="E61" s="1">
        <v>19</v>
      </c>
      <c r="F61" s="1">
        <v>2</v>
      </c>
      <c r="G61" s="1">
        <v>7</v>
      </c>
      <c r="H61" s="1">
        <f t="shared" si="1"/>
        <v>494</v>
      </c>
      <c r="I61" s="1">
        <f t="shared" si="2"/>
        <v>52</v>
      </c>
      <c r="J61" s="1">
        <f t="shared" si="3"/>
        <v>182</v>
      </c>
      <c r="L61" s="69"/>
      <c r="M61" s="69"/>
    </row>
    <row r="62" spans="1:13" x14ac:dyDescent="0.3">
      <c r="A62" s="7">
        <v>56</v>
      </c>
      <c r="B62" s="1" t="s">
        <v>149</v>
      </c>
      <c r="C62" s="7">
        <v>26</v>
      </c>
      <c r="D62" s="62" t="s">
        <v>47</v>
      </c>
      <c r="E62" s="1">
        <v>19</v>
      </c>
      <c r="F62" s="1">
        <v>-2</v>
      </c>
      <c r="G62" s="1">
        <v>7</v>
      </c>
      <c r="H62" s="1">
        <f t="shared" si="1"/>
        <v>494</v>
      </c>
      <c r="I62" s="1">
        <f t="shared" si="2"/>
        <v>-52</v>
      </c>
      <c r="J62" s="1">
        <f t="shared" si="3"/>
        <v>182</v>
      </c>
      <c r="L62" s="69"/>
      <c r="M62" s="69"/>
    </row>
    <row r="63" spans="1:13" x14ac:dyDescent="0.3">
      <c r="A63" s="7">
        <v>57</v>
      </c>
      <c r="B63" s="1" t="s">
        <v>29</v>
      </c>
      <c r="C63" s="7">
        <v>15</v>
      </c>
      <c r="D63" s="62" t="s">
        <v>47</v>
      </c>
      <c r="E63" s="1">
        <v>13</v>
      </c>
      <c r="F63" s="1">
        <v>5</v>
      </c>
      <c r="G63" s="1">
        <v>35</v>
      </c>
      <c r="H63" s="1">
        <f t="shared" si="1"/>
        <v>195</v>
      </c>
      <c r="I63" s="1">
        <f t="shared" si="2"/>
        <v>75</v>
      </c>
      <c r="J63" s="1">
        <f t="shared" si="3"/>
        <v>525</v>
      </c>
      <c r="L63" s="69"/>
      <c r="M63" s="69"/>
    </row>
    <row r="64" spans="1:13" x14ac:dyDescent="0.3">
      <c r="A64" s="7">
        <v>58</v>
      </c>
      <c r="B64" s="1" t="s">
        <v>28</v>
      </c>
      <c r="C64" s="7">
        <v>20</v>
      </c>
      <c r="D64" s="62" t="s">
        <v>47</v>
      </c>
      <c r="E64" s="1">
        <v>13</v>
      </c>
      <c r="F64" s="1">
        <v>2</v>
      </c>
      <c r="G64" s="1">
        <v>35</v>
      </c>
      <c r="H64" s="1">
        <f t="shared" si="1"/>
        <v>260</v>
      </c>
      <c r="I64" s="1">
        <f t="shared" si="2"/>
        <v>40</v>
      </c>
      <c r="J64" s="1">
        <f t="shared" si="3"/>
        <v>700</v>
      </c>
      <c r="L64" s="69"/>
      <c r="M64" s="69"/>
    </row>
    <row r="65" spans="1:10" x14ac:dyDescent="0.3">
      <c r="A65" s="7">
        <v>59</v>
      </c>
      <c r="B65" s="1" t="s">
        <v>30</v>
      </c>
      <c r="C65" s="7">
        <v>27</v>
      </c>
      <c r="D65" s="62" t="s">
        <v>47</v>
      </c>
      <c r="E65" s="1">
        <v>13</v>
      </c>
      <c r="F65" s="1">
        <v>-2</v>
      </c>
      <c r="G65" s="1">
        <v>35</v>
      </c>
      <c r="H65" s="1">
        <f t="shared" si="1"/>
        <v>351</v>
      </c>
      <c r="I65" s="1">
        <f t="shared" si="2"/>
        <v>-54</v>
      </c>
      <c r="J65" s="1">
        <f t="shared" si="3"/>
        <v>945</v>
      </c>
    </row>
    <row r="66" spans="1:10" x14ac:dyDescent="0.3">
      <c r="A66" s="7">
        <v>60</v>
      </c>
      <c r="B66" s="1" t="s">
        <v>31</v>
      </c>
      <c r="C66" s="7">
        <v>30</v>
      </c>
      <c r="D66" s="62" t="s">
        <v>47</v>
      </c>
      <c r="E66" s="1">
        <v>13</v>
      </c>
      <c r="F66" s="1">
        <v>-2</v>
      </c>
      <c r="G66" s="1">
        <v>38</v>
      </c>
      <c r="H66" s="1">
        <f t="shared" si="1"/>
        <v>390</v>
      </c>
      <c r="I66" s="1">
        <f t="shared" si="2"/>
        <v>-60</v>
      </c>
      <c r="J66" s="1">
        <f t="shared" si="3"/>
        <v>1140</v>
      </c>
    </row>
    <row r="67" spans="1:10" x14ac:dyDescent="0.3">
      <c r="A67" s="7">
        <v>61</v>
      </c>
      <c r="B67" s="1" t="s">
        <v>32</v>
      </c>
      <c r="C67" s="7">
        <v>30</v>
      </c>
      <c r="D67" s="62" t="s">
        <v>47</v>
      </c>
      <c r="E67" s="1">
        <v>13</v>
      </c>
      <c r="F67" s="1">
        <v>-5</v>
      </c>
      <c r="G67" s="1">
        <v>28</v>
      </c>
      <c r="H67" s="1">
        <f t="shared" si="1"/>
        <v>390</v>
      </c>
      <c r="I67" s="1">
        <f t="shared" si="2"/>
        <v>-150</v>
      </c>
      <c r="J67" s="1">
        <f t="shared" si="3"/>
        <v>840</v>
      </c>
    </row>
    <row r="68" spans="1:10" x14ac:dyDescent="0.3">
      <c r="A68" s="7">
        <v>62</v>
      </c>
      <c r="B68" s="1" t="s">
        <v>33</v>
      </c>
      <c r="C68" s="7">
        <v>12</v>
      </c>
      <c r="D68" s="62" t="s">
        <v>47</v>
      </c>
      <c r="E68" s="1">
        <v>13</v>
      </c>
      <c r="F68" s="1">
        <v>-5</v>
      </c>
      <c r="G68" s="1">
        <v>35</v>
      </c>
      <c r="H68" s="1">
        <f t="shared" si="1"/>
        <v>156</v>
      </c>
      <c r="I68" s="1">
        <f t="shared" si="2"/>
        <v>-60</v>
      </c>
      <c r="J68" s="1">
        <f t="shared" si="3"/>
        <v>420</v>
      </c>
    </row>
    <row r="69" spans="1:10" x14ac:dyDescent="0.3">
      <c r="A69" s="7">
        <v>63</v>
      </c>
      <c r="B69" s="1" t="s">
        <v>34</v>
      </c>
      <c r="C69" s="7">
        <v>17</v>
      </c>
      <c r="D69" s="65" t="s">
        <v>48</v>
      </c>
      <c r="E69" s="1">
        <v>13</v>
      </c>
      <c r="F69" s="1">
        <v>-2</v>
      </c>
      <c r="G69" s="1">
        <v>21</v>
      </c>
      <c r="H69" s="1">
        <f t="shared" si="1"/>
        <v>221</v>
      </c>
      <c r="I69" s="1">
        <f t="shared" si="2"/>
        <v>-34</v>
      </c>
      <c r="J69" s="1">
        <f t="shared" si="3"/>
        <v>357</v>
      </c>
    </row>
    <row r="70" spans="1:10" x14ac:dyDescent="0.3">
      <c r="A70" s="7">
        <v>64</v>
      </c>
      <c r="B70" s="1" t="s">
        <v>35</v>
      </c>
      <c r="C70" s="7">
        <v>25</v>
      </c>
      <c r="D70" s="65" t="s">
        <v>48</v>
      </c>
      <c r="E70" s="1">
        <v>13</v>
      </c>
      <c r="F70" s="1">
        <v>5</v>
      </c>
      <c r="G70" s="1">
        <v>21</v>
      </c>
      <c r="H70" s="1">
        <f t="shared" si="1"/>
        <v>325</v>
      </c>
      <c r="I70" s="1">
        <f t="shared" si="2"/>
        <v>125</v>
      </c>
      <c r="J70" s="1">
        <f t="shared" si="3"/>
        <v>525</v>
      </c>
    </row>
    <row r="71" spans="1:10" x14ac:dyDescent="0.3">
      <c r="A71" s="7">
        <v>65</v>
      </c>
      <c r="B71" s="1" t="s">
        <v>80</v>
      </c>
      <c r="C71" s="7">
        <v>29</v>
      </c>
      <c r="D71" s="65" t="s">
        <v>48</v>
      </c>
      <c r="E71" s="1">
        <v>13</v>
      </c>
      <c r="F71" s="1">
        <v>-5</v>
      </c>
      <c r="G71" s="1">
        <v>21</v>
      </c>
      <c r="H71" s="1">
        <f t="shared" si="1"/>
        <v>377</v>
      </c>
      <c r="I71" s="1">
        <f t="shared" si="2"/>
        <v>-145</v>
      </c>
      <c r="J71" s="1">
        <f t="shared" si="3"/>
        <v>609</v>
      </c>
    </row>
    <row r="72" spans="1:10" x14ac:dyDescent="0.3">
      <c r="A72" s="7">
        <v>66</v>
      </c>
      <c r="B72" s="1" t="s">
        <v>81</v>
      </c>
      <c r="C72" s="7">
        <v>20</v>
      </c>
      <c r="D72" s="65" t="s">
        <v>48</v>
      </c>
      <c r="E72" s="1">
        <v>13</v>
      </c>
      <c r="F72" s="1">
        <v>2</v>
      </c>
      <c r="G72" s="1">
        <v>28</v>
      </c>
      <c r="H72" s="1">
        <f t="shared" ref="H72:H126" si="4">E72*$C72</f>
        <v>260</v>
      </c>
      <c r="I72" s="1">
        <f t="shared" ref="I72:I126" si="5">F72*$C72</f>
        <v>40</v>
      </c>
      <c r="J72" s="1">
        <f t="shared" ref="J72:J126" si="6">G72*$C72</f>
        <v>560</v>
      </c>
    </row>
    <row r="73" spans="1:10" x14ac:dyDescent="0.3">
      <c r="A73" s="7">
        <v>67</v>
      </c>
      <c r="B73" s="1" t="s">
        <v>82</v>
      </c>
      <c r="C73" s="7">
        <v>13</v>
      </c>
      <c r="D73" s="65" t="s">
        <v>48</v>
      </c>
      <c r="E73" s="1">
        <v>13</v>
      </c>
      <c r="F73" s="1">
        <v>5</v>
      </c>
      <c r="G73" s="1">
        <v>28</v>
      </c>
      <c r="H73" s="1">
        <f t="shared" si="4"/>
        <v>169</v>
      </c>
      <c r="I73" s="1">
        <f t="shared" si="5"/>
        <v>65</v>
      </c>
      <c r="J73" s="1">
        <f t="shared" si="6"/>
        <v>364</v>
      </c>
    </row>
    <row r="74" spans="1:10" x14ac:dyDescent="0.3">
      <c r="A74" s="7">
        <v>68</v>
      </c>
      <c r="B74" s="1" t="s">
        <v>83</v>
      </c>
      <c r="C74" s="7">
        <v>27</v>
      </c>
      <c r="D74" s="65" t="s">
        <v>48</v>
      </c>
      <c r="E74" s="1">
        <v>13</v>
      </c>
      <c r="F74" s="1">
        <v>2</v>
      </c>
      <c r="G74" s="1">
        <v>21</v>
      </c>
      <c r="H74" s="1">
        <f t="shared" si="4"/>
        <v>351</v>
      </c>
      <c r="I74" s="1">
        <f t="shared" si="5"/>
        <v>54</v>
      </c>
      <c r="J74" s="1">
        <f t="shared" si="6"/>
        <v>567</v>
      </c>
    </row>
    <row r="75" spans="1:10" x14ac:dyDescent="0.3">
      <c r="A75" s="7">
        <v>69</v>
      </c>
      <c r="B75" s="1" t="s">
        <v>84</v>
      </c>
      <c r="C75" s="7">
        <v>29</v>
      </c>
      <c r="D75" s="48" t="s">
        <v>49</v>
      </c>
      <c r="E75" s="1">
        <v>13</v>
      </c>
      <c r="F75" s="1">
        <v>-2</v>
      </c>
      <c r="G75" s="1">
        <v>14</v>
      </c>
      <c r="H75" s="1">
        <f t="shared" si="4"/>
        <v>377</v>
      </c>
      <c r="I75" s="1">
        <f t="shared" si="5"/>
        <v>-58</v>
      </c>
      <c r="J75" s="1">
        <f t="shared" si="6"/>
        <v>406</v>
      </c>
    </row>
    <row r="76" spans="1:10" x14ac:dyDescent="0.3">
      <c r="A76" s="7">
        <v>70</v>
      </c>
      <c r="B76" s="1" t="s">
        <v>85</v>
      </c>
      <c r="C76" s="7">
        <v>20</v>
      </c>
      <c r="D76" s="48" t="s">
        <v>49</v>
      </c>
      <c r="E76" s="1">
        <v>13</v>
      </c>
      <c r="F76" s="1">
        <v>-2</v>
      </c>
      <c r="G76" s="1">
        <v>7</v>
      </c>
      <c r="H76" s="1">
        <f t="shared" si="4"/>
        <v>260</v>
      </c>
      <c r="I76" s="1">
        <f t="shared" si="5"/>
        <v>-40</v>
      </c>
      <c r="J76" s="1">
        <f t="shared" si="6"/>
        <v>140</v>
      </c>
    </row>
    <row r="77" spans="1:10" x14ac:dyDescent="0.3">
      <c r="A77" s="7">
        <v>71</v>
      </c>
      <c r="B77" s="1" t="s">
        <v>86</v>
      </c>
      <c r="C77" s="7">
        <v>30</v>
      </c>
      <c r="D77" s="48" t="s">
        <v>49</v>
      </c>
      <c r="E77" s="1">
        <v>13</v>
      </c>
      <c r="F77" s="1">
        <v>2</v>
      </c>
      <c r="G77" s="1">
        <v>14</v>
      </c>
      <c r="H77" s="1">
        <f t="shared" si="4"/>
        <v>390</v>
      </c>
      <c r="I77" s="1">
        <f t="shared" si="5"/>
        <v>60</v>
      </c>
      <c r="J77" s="1">
        <f t="shared" si="6"/>
        <v>420</v>
      </c>
    </row>
    <row r="78" spans="1:10" x14ac:dyDescent="0.3">
      <c r="A78" s="7">
        <v>72</v>
      </c>
      <c r="B78" s="1" t="s">
        <v>87</v>
      </c>
      <c r="C78" s="7">
        <v>22</v>
      </c>
      <c r="D78" s="48" t="s">
        <v>49</v>
      </c>
      <c r="E78" s="1">
        <v>13</v>
      </c>
      <c r="F78" s="1">
        <v>2</v>
      </c>
      <c r="G78" s="1">
        <v>7</v>
      </c>
      <c r="H78" s="1">
        <f t="shared" si="4"/>
        <v>286</v>
      </c>
      <c r="I78" s="1">
        <f t="shared" si="5"/>
        <v>44</v>
      </c>
      <c r="J78" s="1">
        <f t="shared" si="6"/>
        <v>154</v>
      </c>
    </row>
    <row r="79" spans="1:10" x14ac:dyDescent="0.3">
      <c r="A79" s="7">
        <v>73</v>
      </c>
      <c r="B79" s="1" t="s">
        <v>36</v>
      </c>
      <c r="C79" s="7">
        <v>40</v>
      </c>
      <c r="D79" s="40" t="s">
        <v>97</v>
      </c>
      <c r="E79" s="1">
        <v>3</v>
      </c>
      <c r="F79" s="1">
        <v>-5</v>
      </c>
      <c r="G79" s="1">
        <v>7</v>
      </c>
      <c r="H79" s="1">
        <f t="shared" si="4"/>
        <v>120</v>
      </c>
      <c r="I79" s="1">
        <f t="shared" si="5"/>
        <v>-200</v>
      </c>
      <c r="J79" s="1">
        <f t="shared" si="6"/>
        <v>280</v>
      </c>
    </row>
    <row r="80" spans="1:10" x14ac:dyDescent="0.3">
      <c r="A80" s="7">
        <v>74</v>
      </c>
      <c r="B80" s="1" t="s">
        <v>37</v>
      </c>
      <c r="C80" s="7">
        <v>40</v>
      </c>
      <c r="D80" s="40" t="s">
        <v>97</v>
      </c>
      <c r="E80" s="1">
        <v>3</v>
      </c>
      <c r="F80" s="1">
        <v>-5</v>
      </c>
      <c r="G80" s="1">
        <v>14</v>
      </c>
      <c r="H80" s="1">
        <f t="shared" si="4"/>
        <v>120</v>
      </c>
      <c r="I80" s="1">
        <f t="shared" si="5"/>
        <v>-200</v>
      </c>
      <c r="J80" s="1">
        <f t="shared" si="6"/>
        <v>560</v>
      </c>
    </row>
    <row r="81" spans="1:10" x14ac:dyDescent="0.3">
      <c r="A81" s="7">
        <v>75</v>
      </c>
      <c r="B81" s="1" t="s">
        <v>38</v>
      </c>
      <c r="C81" s="7">
        <v>40</v>
      </c>
      <c r="D81" s="40" t="s">
        <v>97</v>
      </c>
      <c r="E81" s="1">
        <v>3</v>
      </c>
      <c r="F81" s="1">
        <v>-5</v>
      </c>
      <c r="G81" s="1">
        <v>21</v>
      </c>
      <c r="H81" s="1">
        <f t="shared" si="4"/>
        <v>120</v>
      </c>
      <c r="I81" s="1">
        <f t="shared" si="5"/>
        <v>-200</v>
      </c>
      <c r="J81" s="1">
        <f t="shared" si="6"/>
        <v>840</v>
      </c>
    </row>
    <row r="82" spans="1:10" x14ac:dyDescent="0.3">
      <c r="A82" s="7">
        <v>76</v>
      </c>
      <c r="B82" s="1" t="s">
        <v>39</v>
      </c>
      <c r="C82" s="7">
        <v>40</v>
      </c>
      <c r="D82" s="40" t="s">
        <v>97</v>
      </c>
      <c r="E82" s="1">
        <v>3</v>
      </c>
      <c r="F82" s="1">
        <v>-5</v>
      </c>
      <c r="G82" s="1">
        <v>28</v>
      </c>
      <c r="H82" s="1">
        <f t="shared" si="4"/>
        <v>120</v>
      </c>
      <c r="I82" s="1">
        <f t="shared" si="5"/>
        <v>-200</v>
      </c>
      <c r="J82" s="1">
        <f t="shared" si="6"/>
        <v>1120</v>
      </c>
    </row>
    <row r="83" spans="1:10" x14ac:dyDescent="0.3">
      <c r="A83" s="7">
        <v>77</v>
      </c>
      <c r="B83" s="1" t="s">
        <v>40</v>
      </c>
      <c r="C83" s="7">
        <v>40</v>
      </c>
      <c r="D83" s="40" t="s">
        <v>97</v>
      </c>
      <c r="E83" s="1">
        <v>3</v>
      </c>
      <c r="F83" s="1">
        <v>-5</v>
      </c>
      <c r="G83" s="1">
        <v>35</v>
      </c>
      <c r="H83" s="1">
        <f t="shared" si="4"/>
        <v>120</v>
      </c>
      <c r="I83" s="1">
        <f t="shared" si="5"/>
        <v>-200</v>
      </c>
      <c r="J83" s="1">
        <f t="shared" si="6"/>
        <v>1400</v>
      </c>
    </row>
    <row r="84" spans="1:10" x14ac:dyDescent="0.3">
      <c r="A84" s="7">
        <v>78</v>
      </c>
      <c r="B84" s="1" t="s">
        <v>41</v>
      </c>
      <c r="C84" s="7">
        <v>40</v>
      </c>
      <c r="D84" s="40" t="s">
        <v>97</v>
      </c>
      <c r="E84" s="1">
        <v>3</v>
      </c>
      <c r="F84" s="1">
        <v>-5</v>
      </c>
      <c r="G84" s="1">
        <v>42</v>
      </c>
      <c r="H84" s="1">
        <f t="shared" si="4"/>
        <v>120</v>
      </c>
      <c r="I84" s="1">
        <f t="shared" si="5"/>
        <v>-200</v>
      </c>
      <c r="J84" s="1">
        <f t="shared" si="6"/>
        <v>1680</v>
      </c>
    </row>
    <row r="85" spans="1:10" x14ac:dyDescent="0.3">
      <c r="A85" s="7">
        <v>79</v>
      </c>
      <c r="B85" s="1" t="s">
        <v>42</v>
      </c>
      <c r="C85" s="7">
        <v>40</v>
      </c>
      <c r="D85" s="40" t="s">
        <v>97</v>
      </c>
      <c r="E85" s="1">
        <v>3</v>
      </c>
      <c r="F85" s="1">
        <v>-5</v>
      </c>
      <c r="G85" s="1">
        <v>49</v>
      </c>
      <c r="H85" s="1">
        <f t="shared" si="4"/>
        <v>120</v>
      </c>
      <c r="I85" s="1">
        <f t="shared" si="5"/>
        <v>-200</v>
      </c>
      <c r="J85" s="1">
        <f t="shared" si="6"/>
        <v>1960</v>
      </c>
    </row>
    <row r="86" spans="1:10" x14ac:dyDescent="0.3">
      <c r="A86" s="7">
        <v>80</v>
      </c>
      <c r="B86" s="1" t="s">
        <v>43</v>
      </c>
      <c r="C86" s="7">
        <v>40</v>
      </c>
      <c r="D86" s="40" t="s">
        <v>97</v>
      </c>
      <c r="E86" s="1">
        <v>3</v>
      </c>
      <c r="F86" s="1">
        <v>-5</v>
      </c>
      <c r="G86" s="1">
        <v>56</v>
      </c>
      <c r="H86" s="1">
        <f t="shared" si="4"/>
        <v>120</v>
      </c>
      <c r="I86" s="1">
        <f t="shared" si="5"/>
        <v>-200</v>
      </c>
      <c r="J86" s="1">
        <f t="shared" si="6"/>
        <v>2240</v>
      </c>
    </row>
    <row r="87" spans="1:10" x14ac:dyDescent="0.3">
      <c r="A87" s="7">
        <v>81</v>
      </c>
      <c r="B87" s="1" t="s">
        <v>44</v>
      </c>
      <c r="C87" s="7">
        <v>40</v>
      </c>
      <c r="D87" s="40" t="s">
        <v>97</v>
      </c>
      <c r="E87" s="1">
        <v>3</v>
      </c>
      <c r="F87" s="1">
        <v>-2</v>
      </c>
      <c r="G87" s="1">
        <v>14</v>
      </c>
      <c r="H87" s="1">
        <f t="shared" si="4"/>
        <v>120</v>
      </c>
      <c r="I87" s="1">
        <f t="shared" si="5"/>
        <v>-80</v>
      </c>
      <c r="J87" s="1">
        <f t="shared" si="6"/>
        <v>560</v>
      </c>
    </row>
    <row r="88" spans="1:10" x14ac:dyDescent="0.3">
      <c r="A88" s="7">
        <v>82</v>
      </c>
      <c r="B88" s="1" t="s">
        <v>45</v>
      </c>
      <c r="C88" s="7">
        <v>40</v>
      </c>
      <c r="D88" s="40" t="s">
        <v>97</v>
      </c>
      <c r="E88" s="1">
        <v>3</v>
      </c>
      <c r="F88" s="1">
        <v>-2</v>
      </c>
      <c r="G88" s="1">
        <v>21</v>
      </c>
      <c r="H88" s="1">
        <f t="shared" si="4"/>
        <v>120</v>
      </c>
      <c r="I88" s="1">
        <f t="shared" si="5"/>
        <v>-80</v>
      </c>
      <c r="J88" s="1">
        <f t="shared" si="6"/>
        <v>840</v>
      </c>
    </row>
    <row r="89" spans="1:10" x14ac:dyDescent="0.3">
      <c r="A89" s="7">
        <v>83</v>
      </c>
      <c r="B89" s="1" t="s">
        <v>76</v>
      </c>
      <c r="C89" s="7">
        <v>40</v>
      </c>
      <c r="D89" s="40" t="s">
        <v>97</v>
      </c>
      <c r="E89" s="1">
        <v>3</v>
      </c>
      <c r="F89" s="1">
        <v>-2</v>
      </c>
      <c r="G89" s="1">
        <v>28</v>
      </c>
      <c r="H89" s="1">
        <f t="shared" si="4"/>
        <v>120</v>
      </c>
      <c r="I89" s="1">
        <f t="shared" si="5"/>
        <v>-80</v>
      </c>
      <c r="J89" s="1">
        <f t="shared" si="6"/>
        <v>1120</v>
      </c>
    </row>
    <row r="90" spans="1:10" x14ac:dyDescent="0.3">
      <c r="A90" s="7">
        <v>84</v>
      </c>
      <c r="B90" s="1" t="s">
        <v>77</v>
      </c>
      <c r="C90" s="7">
        <v>40</v>
      </c>
      <c r="D90" s="40" t="s">
        <v>97</v>
      </c>
      <c r="E90" s="1">
        <v>3</v>
      </c>
      <c r="F90" s="1">
        <v>-2</v>
      </c>
      <c r="G90" s="1">
        <v>35</v>
      </c>
      <c r="H90" s="1">
        <f t="shared" si="4"/>
        <v>120</v>
      </c>
      <c r="I90" s="1">
        <f t="shared" si="5"/>
        <v>-80</v>
      </c>
      <c r="J90" s="1">
        <f t="shared" si="6"/>
        <v>1400</v>
      </c>
    </row>
    <row r="91" spans="1:10" x14ac:dyDescent="0.3">
      <c r="A91" s="7">
        <v>85</v>
      </c>
      <c r="B91" s="1" t="s">
        <v>78</v>
      </c>
      <c r="C91" s="7">
        <v>40</v>
      </c>
      <c r="D91" s="40" t="s">
        <v>97</v>
      </c>
      <c r="E91" s="1">
        <v>3</v>
      </c>
      <c r="F91" s="1">
        <v>-2</v>
      </c>
      <c r="G91" s="1">
        <v>42</v>
      </c>
      <c r="H91" s="1">
        <f t="shared" si="4"/>
        <v>120</v>
      </c>
      <c r="I91" s="1">
        <f t="shared" si="5"/>
        <v>-80</v>
      </c>
      <c r="J91" s="1">
        <f t="shared" si="6"/>
        <v>1680</v>
      </c>
    </row>
    <row r="92" spans="1:10" x14ac:dyDescent="0.3">
      <c r="A92" s="7">
        <v>86</v>
      </c>
      <c r="B92" s="1" t="s">
        <v>79</v>
      </c>
      <c r="C92" s="7">
        <v>40</v>
      </c>
      <c r="D92" s="40" t="s">
        <v>97</v>
      </c>
      <c r="E92" s="1">
        <v>3</v>
      </c>
      <c r="F92" s="1">
        <v>-2</v>
      </c>
      <c r="G92" s="1">
        <v>49</v>
      </c>
      <c r="H92" s="1">
        <f t="shared" si="4"/>
        <v>120</v>
      </c>
      <c r="I92" s="1">
        <f t="shared" si="5"/>
        <v>-80</v>
      </c>
      <c r="J92" s="1">
        <f t="shared" si="6"/>
        <v>1960</v>
      </c>
    </row>
    <row r="93" spans="1:10" x14ac:dyDescent="0.3">
      <c r="A93" s="7">
        <v>87</v>
      </c>
      <c r="B93" s="1" t="s">
        <v>126</v>
      </c>
      <c r="C93" s="7">
        <v>40</v>
      </c>
      <c r="D93" s="40" t="s">
        <v>97</v>
      </c>
      <c r="E93" s="1">
        <v>3</v>
      </c>
      <c r="F93" s="1">
        <v>-2</v>
      </c>
      <c r="G93" s="1">
        <v>56</v>
      </c>
      <c r="H93" s="1">
        <f t="shared" si="4"/>
        <v>120</v>
      </c>
      <c r="I93" s="1">
        <f t="shared" si="5"/>
        <v>-80</v>
      </c>
      <c r="J93" s="1">
        <f t="shared" si="6"/>
        <v>2240</v>
      </c>
    </row>
    <row r="94" spans="1:10" x14ac:dyDescent="0.3">
      <c r="A94" s="7">
        <v>88</v>
      </c>
      <c r="B94" s="1" t="s">
        <v>127</v>
      </c>
      <c r="C94" s="7">
        <v>40</v>
      </c>
      <c r="D94" s="40" t="s">
        <v>97</v>
      </c>
      <c r="E94" s="1">
        <v>3</v>
      </c>
      <c r="F94" s="1">
        <v>2</v>
      </c>
      <c r="G94" s="1">
        <v>14</v>
      </c>
      <c r="H94" s="1">
        <f t="shared" si="4"/>
        <v>120</v>
      </c>
      <c r="I94" s="1">
        <f t="shared" si="5"/>
        <v>80</v>
      </c>
      <c r="J94" s="1">
        <f t="shared" si="6"/>
        <v>560</v>
      </c>
    </row>
    <row r="95" spans="1:10" x14ac:dyDescent="0.3">
      <c r="A95" s="7">
        <v>89</v>
      </c>
      <c r="B95" s="1" t="s">
        <v>128</v>
      </c>
      <c r="C95" s="7">
        <v>40</v>
      </c>
      <c r="D95" s="40" t="s">
        <v>97</v>
      </c>
      <c r="E95" s="1">
        <v>3</v>
      </c>
      <c r="F95" s="1">
        <v>2</v>
      </c>
      <c r="G95" s="1">
        <v>21</v>
      </c>
      <c r="H95" s="1">
        <f t="shared" si="4"/>
        <v>120</v>
      </c>
      <c r="I95" s="1">
        <f t="shared" si="5"/>
        <v>80</v>
      </c>
      <c r="J95" s="1">
        <f t="shared" si="6"/>
        <v>840</v>
      </c>
    </row>
    <row r="96" spans="1:10" x14ac:dyDescent="0.3">
      <c r="A96" s="7">
        <v>90</v>
      </c>
      <c r="B96" s="1" t="s">
        <v>129</v>
      </c>
      <c r="C96" s="7">
        <v>40</v>
      </c>
      <c r="D96" s="40" t="s">
        <v>97</v>
      </c>
      <c r="E96" s="1">
        <v>3</v>
      </c>
      <c r="F96" s="1">
        <v>2</v>
      </c>
      <c r="G96" s="1">
        <v>28</v>
      </c>
      <c r="H96" s="1">
        <f t="shared" si="4"/>
        <v>120</v>
      </c>
      <c r="I96" s="1">
        <f t="shared" si="5"/>
        <v>80</v>
      </c>
      <c r="J96" s="1">
        <f t="shared" si="6"/>
        <v>1120</v>
      </c>
    </row>
    <row r="97" spans="1:10" x14ac:dyDescent="0.3">
      <c r="A97" s="7">
        <v>91</v>
      </c>
      <c r="B97" s="1" t="s">
        <v>130</v>
      </c>
      <c r="C97" s="7">
        <v>40</v>
      </c>
      <c r="D97" s="40" t="s">
        <v>97</v>
      </c>
      <c r="E97" s="1">
        <v>3</v>
      </c>
      <c r="F97" s="1">
        <v>2</v>
      </c>
      <c r="G97" s="1">
        <v>35</v>
      </c>
      <c r="H97" s="1">
        <f t="shared" si="4"/>
        <v>120</v>
      </c>
      <c r="I97" s="1">
        <f t="shared" si="5"/>
        <v>80</v>
      </c>
      <c r="J97" s="1">
        <f t="shared" si="6"/>
        <v>1400</v>
      </c>
    </row>
    <row r="98" spans="1:10" x14ac:dyDescent="0.3">
      <c r="A98" s="7">
        <v>92</v>
      </c>
      <c r="B98" s="1" t="s">
        <v>131</v>
      </c>
      <c r="C98" s="7">
        <v>40</v>
      </c>
      <c r="D98" s="40" t="s">
        <v>97</v>
      </c>
      <c r="E98" s="1">
        <v>3</v>
      </c>
      <c r="F98" s="1">
        <v>2</v>
      </c>
      <c r="G98" s="1">
        <v>42</v>
      </c>
      <c r="H98" s="1">
        <f t="shared" si="4"/>
        <v>120</v>
      </c>
      <c r="I98" s="1">
        <f t="shared" si="5"/>
        <v>80</v>
      </c>
      <c r="J98" s="1">
        <f t="shared" si="6"/>
        <v>1680</v>
      </c>
    </row>
    <row r="99" spans="1:10" x14ac:dyDescent="0.3">
      <c r="A99" s="7">
        <v>93</v>
      </c>
      <c r="B99" s="1" t="s">
        <v>132</v>
      </c>
      <c r="C99" s="7">
        <v>40</v>
      </c>
      <c r="D99" s="40" t="s">
        <v>97</v>
      </c>
      <c r="E99" s="1">
        <v>3</v>
      </c>
      <c r="F99" s="1">
        <v>2</v>
      </c>
      <c r="G99" s="1">
        <v>49</v>
      </c>
      <c r="H99" s="1">
        <f t="shared" si="4"/>
        <v>120</v>
      </c>
      <c r="I99" s="1">
        <f t="shared" si="5"/>
        <v>80</v>
      </c>
      <c r="J99" s="1">
        <f t="shared" si="6"/>
        <v>1960</v>
      </c>
    </row>
    <row r="100" spans="1:10" x14ac:dyDescent="0.3">
      <c r="A100" s="7">
        <v>94</v>
      </c>
      <c r="B100" s="1" t="s">
        <v>133</v>
      </c>
      <c r="C100" s="7">
        <v>40</v>
      </c>
      <c r="D100" s="40" t="s">
        <v>97</v>
      </c>
      <c r="E100" s="1">
        <v>3</v>
      </c>
      <c r="F100" s="1">
        <v>2</v>
      </c>
      <c r="G100" s="1">
        <v>56</v>
      </c>
      <c r="H100" s="1">
        <f t="shared" si="4"/>
        <v>120</v>
      </c>
      <c r="I100" s="1">
        <f t="shared" si="5"/>
        <v>80</v>
      </c>
      <c r="J100" s="1">
        <f t="shared" si="6"/>
        <v>2240</v>
      </c>
    </row>
    <row r="101" spans="1:10" x14ac:dyDescent="0.3">
      <c r="A101" s="7">
        <v>95</v>
      </c>
      <c r="B101" s="1" t="s">
        <v>134</v>
      </c>
      <c r="C101" s="7">
        <v>40</v>
      </c>
      <c r="D101" s="40" t="s">
        <v>97</v>
      </c>
      <c r="E101" s="1">
        <v>3</v>
      </c>
      <c r="F101" s="1">
        <v>5</v>
      </c>
      <c r="G101" s="1">
        <v>7</v>
      </c>
      <c r="H101" s="1">
        <f t="shared" si="4"/>
        <v>120</v>
      </c>
      <c r="I101" s="1">
        <f t="shared" si="5"/>
        <v>200</v>
      </c>
      <c r="J101" s="1">
        <f t="shared" si="6"/>
        <v>280</v>
      </c>
    </row>
    <row r="102" spans="1:10" x14ac:dyDescent="0.3">
      <c r="A102" s="7">
        <v>96</v>
      </c>
      <c r="B102" s="1" t="s">
        <v>135</v>
      </c>
      <c r="C102" s="7">
        <v>40</v>
      </c>
      <c r="D102" s="40" t="s">
        <v>97</v>
      </c>
      <c r="E102" s="1">
        <v>3</v>
      </c>
      <c r="F102" s="1">
        <v>5</v>
      </c>
      <c r="G102" s="1">
        <v>14</v>
      </c>
      <c r="H102" s="1">
        <f t="shared" si="4"/>
        <v>120</v>
      </c>
      <c r="I102" s="1">
        <f t="shared" si="5"/>
        <v>200</v>
      </c>
      <c r="J102" s="1">
        <f t="shared" si="6"/>
        <v>560</v>
      </c>
    </row>
    <row r="103" spans="1:10" x14ac:dyDescent="0.3">
      <c r="A103" s="7">
        <v>97</v>
      </c>
      <c r="B103" s="1" t="s">
        <v>136</v>
      </c>
      <c r="C103" s="7">
        <v>40</v>
      </c>
      <c r="D103" s="40" t="s">
        <v>97</v>
      </c>
      <c r="E103" s="1">
        <v>3</v>
      </c>
      <c r="F103" s="1">
        <v>5</v>
      </c>
      <c r="G103" s="1">
        <v>21</v>
      </c>
      <c r="H103" s="1">
        <f t="shared" si="4"/>
        <v>120</v>
      </c>
      <c r="I103" s="1">
        <f t="shared" si="5"/>
        <v>200</v>
      </c>
      <c r="J103" s="1">
        <f t="shared" si="6"/>
        <v>840</v>
      </c>
    </row>
    <row r="104" spans="1:10" x14ac:dyDescent="0.3">
      <c r="A104" s="7">
        <v>98</v>
      </c>
      <c r="B104" s="1" t="s">
        <v>137</v>
      </c>
      <c r="C104" s="7">
        <v>40</v>
      </c>
      <c r="D104" s="40" t="s">
        <v>97</v>
      </c>
      <c r="E104" s="1">
        <v>3</v>
      </c>
      <c r="F104" s="1">
        <v>5</v>
      </c>
      <c r="G104" s="1">
        <v>28</v>
      </c>
      <c r="H104" s="1">
        <f t="shared" si="4"/>
        <v>120</v>
      </c>
      <c r="I104" s="1">
        <f t="shared" si="5"/>
        <v>200</v>
      </c>
      <c r="J104" s="1">
        <f t="shared" si="6"/>
        <v>1120</v>
      </c>
    </row>
    <row r="105" spans="1:10" x14ac:dyDescent="0.3">
      <c r="A105" s="7">
        <v>99</v>
      </c>
      <c r="B105" s="1" t="s">
        <v>138</v>
      </c>
      <c r="C105" s="7">
        <v>40</v>
      </c>
      <c r="D105" s="40" t="s">
        <v>97</v>
      </c>
      <c r="E105" s="1">
        <v>3</v>
      </c>
      <c r="F105" s="1">
        <v>5</v>
      </c>
      <c r="G105" s="1">
        <v>35</v>
      </c>
      <c r="H105" s="1">
        <f t="shared" si="4"/>
        <v>120</v>
      </c>
      <c r="I105" s="1">
        <f t="shared" si="5"/>
        <v>200</v>
      </c>
      <c r="J105" s="1">
        <f t="shared" si="6"/>
        <v>1400</v>
      </c>
    </row>
    <row r="106" spans="1:10" x14ac:dyDescent="0.3">
      <c r="A106" s="7">
        <v>100</v>
      </c>
      <c r="B106" s="1" t="s">
        <v>139</v>
      </c>
      <c r="C106" s="7">
        <v>40</v>
      </c>
      <c r="D106" s="40" t="s">
        <v>97</v>
      </c>
      <c r="E106" s="1">
        <v>3</v>
      </c>
      <c r="F106" s="1">
        <v>5</v>
      </c>
      <c r="G106" s="1">
        <v>42</v>
      </c>
      <c r="H106" s="1">
        <f t="shared" si="4"/>
        <v>120</v>
      </c>
      <c r="I106" s="1">
        <f t="shared" si="5"/>
        <v>200</v>
      </c>
      <c r="J106" s="1">
        <f t="shared" si="6"/>
        <v>1680</v>
      </c>
    </row>
    <row r="107" spans="1:10" x14ac:dyDescent="0.3">
      <c r="A107" s="7">
        <v>101</v>
      </c>
      <c r="B107" s="1" t="s">
        <v>140</v>
      </c>
      <c r="C107" s="7">
        <v>40</v>
      </c>
      <c r="D107" s="40" t="s">
        <v>97</v>
      </c>
      <c r="E107" s="1">
        <v>3</v>
      </c>
      <c r="F107" s="1">
        <v>5</v>
      </c>
      <c r="G107" s="1">
        <v>49</v>
      </c>
      <c r="H107" s="1">
        <f t="shared" si="4"/>
        <v>120</v>
      </c>
      <c r="I107" s="1">
        <f t="shared" si="5"/>
        <v>200</v>
      </c>
      <c r="J107" s="1">
        <f t="shared" si="6"/>
        <v>1960</v>
      </c>
    </row>
    <row r="108" spans="1:10" x14ac:dyDescent="0.3">
      <c r="A108" s="7">
        <v>102</v>
      </c>
      <c r="B108" s="1" t="s">
        <v>141</v>
      </c>
      <c r="C108" s="7">
        <v>40</v>
      </c>
      <c r="D108" s="40" t="s">
        <v>97</v>
      </c>
      <c r="E108" s="1">
        <v>3</v>
      </c>
      <c r="F108" s="1">
        <v>5</v>
      </c>
      <c r="G108" s="1">
        <v>56</v>
      </c>
      <c r="H108" s="1">
        <f t="shared" si="4"/>
        <v>120</v>
      </c>
      <c r="I108" s="1">
        <f t="shared" si="5"/>
        <v>200</v>
      </c>
      <c r="J108" s="1">
        <f t="shared" si="6"/>
        <v>2240</v>
      </c>
    </row>
    <row r="109" spans="1:10" x14ac:dyDescent="0.3">
      <c r="A109" s="7">
        <v>103</v>
      </c>
      <c r="B109" s="1" t="s">
        <v>50</v>
      </c>
      <c r="C109" s="7">
        <v>14</v>
      </c>
      <c r="D109" s="48" t="s">
        <v>49</v>
      </c>
      <c r="E109" s="1">
        <v>6</v>
      </c>
      <c r="F109" s="1">
        <v>-5</v>
      </c>
      <c r="G109" s="1">
        <v>42</v>
      </c>
      <c r="H109" s="1">
        <f t="shared" si="4"/>
        <v>84</v>
      </c>
      <c r="I109" s="1">
        <f t="shared" si="5"/>
        <v>-70</v>
      </c>
      <c r="J109" s="1">
        <f t="shared" si="6"/>
        <v>588</v>
      </c>
    </row>
    <row r="110" spans="1:10" x14ac:dyDescent="0.3">
      <c r="A110" s="7">
        <v>104</v>
      </c>
      <c r="B110" s="1" t="s">
        <v>51</v>
      </c>
      <c r="C110" s="7">
        <v>16</v>
      </c>
      <c r="D110" s="48" t="s">
        <v>49</v>
      </c>
      <c r="E110" s="1">
        <v>6</v>
      </c>
      <c r="F110" s="1">
        <v>-2</v>
      </c>
      <c r="G110" s="1">
        <v>42</v>
      </c>
      <c r="H110" s="1">
        <f t="shared" si="4"/>
        <v>96</v>
      </c>
      <c r="I110" s="1">
        <f t="shared" si="5"/>
        <v>-32</v>
      </c>
      <c r="J110" s="1">
        <f t="shared" si="6"/>
        <v>672</v>
      </c>
    </row>
    <row r="111" spans="1:10" x14ac:dyDescent="0.3">
      <c r="A111" s="7">
        <v>105</v>
      </c>
      <c r="B111" s="1" t="s">
        <v>52</v>
      </c>
      <c r="C111" s="7">
        <v>22</v>
      </c>
      <c r="D111" s="48" t="s">
        <v>49</v>
      </c>
      <c r="E111" s="1">
        <v>6</v>
      </c>
      <c r="F111" s="1">
        <v>-5</v>
      </c>
      <c r="G111" s="1">
        <v>28</v>
      </c>
      <c r="H111" s="1">
        <f t="shared" si="4"/>
        <v>132</v>
      </c>
      <c r="I111" s="1">
        <f t="shared" si="5"/>
        <v>-110</v>
      </c>
      <c r="J111" s="1">
        <f t="shared" si="6"/>
        <v>616</v>
      </c>
    </row>
    <row r="112" spans="1:10" x14ac:dyDescent="0.3">
      <c r="A112" s="7">
        <v>106</v>
      </c>
      <c r="B112" s="1" t="s">
        <v>53</v>
      </c>
      <c r="C112" s="7">
        <v>15</v>
      </c>
      <c r="D112" s="48" t="s">
        <v>49</v>
      </c>
      <c r="E112" s="1">
        <v>6</v>
      </c>
      <c r="F112" s="1">
        <v>-5</v>
      </c>
      <c r="G112" s="1">
        <v>21</v>
      </c>
      <c r="H112" s="1">
        <f t="shared" si="4"/>
        <v>90</v>
      </c>
      <c r="I112" s="1">
        <f t="shared" si="5"/>
        <v>-75</v>
      </c>
      <c r="J112" s="1">
        <f t="shared" si="6"/>
        <v>315</v>
      </c>
    </row>
    <row r="113" spans="1:13" x14ac:dyDescent="0.3">
      <c r="A113" s="7">
        <v>107</v>
      </c>
      <c r="B113" s="1" t="s">
        <v>54</v>
      </c>
      <c r="C113" s="7">
        <v>16</v>
      </c>
      <c r="D113" s="48" t="s">
        <v>49</v>
      </c>
      <c r="E113" s="1">
        <v>6</v>
      </c>
      <c r="F113" s="1">
        <v>-2</v>
      </c>
      <c r="G113" s="1">
        <v>28</v>
      </c>
      <c r="H113" s="1">
        <f t="shared" si="4"/>
        <v>96</v>
      </c>
      <c r="I113" s="1">
        <f t="shared" si="5"/>
        <v>-32</v>
      </c>
      <c r="J113" s="1">
        <f t="shared" si="6"/>
        <v>448</v>
      </c>
    </row>
    <row r="114" spans="1:13" x14ac:dyDescent="0.3">
      <c r="A114" s="7">
        <v>108</v>
      </c>
      <c r="B114" s="1" t="s">
        <v>55</v>
      </c>
      <c r="C114" s="7">
        <v>18</v>
      </c>
      <c r="D114" s="48" t="s">
        <v>49</v>
      </c>
      <c r="E114" s="1">
        <v>6</v>
      </c>
      <c r="F114" s="1">
        <v>-5</v>
      </c>
      <c r="G114" s="1">
        <v>35</v>
      </c>
      <c r="H114" s="1">
        <f t="shared" si="4"/>
        <v>108</v>
      </c>
      <c r="I114" s="1">
        <f t="shared" si="5"/>
        <v>-90</v>
      </c>
      <c r="J114" s="1">
        <f t="shared" si="6"/>
        <v>630</v>
      </c>
    </row>
    <row r="115" spans="1:13" x14ac:dyDescent="0.3">
      <c r="A115" s="7">
        <v>109</v>
      </c>
      <c r="B115" s="1" t="s">
        <v>56</v>
      </c>
      <c r="C115" s="7">
        <v>23</v>
      </c>
      <c r="D115" s="48" t="s">
        <v>49</v>
      </c>
      <c r="E115" s="1">
        <v>6</v>
      </c>
      <c r="F115" s="1">
        <v>5</v>
      </c>
      <c r="G115" s="1">
        <v>35</v>
      </c>
      <c r="H115" s="1">
        <f t="shared" si="4"/>
        <v>138</v>
      </c>
      <c r="I115" s="1">
        <f t="shared" si="5"/>
        <v>115</v>
      </c>
      <c r="J115" s="1">
        <f t="shared" si="6"/>
        <v>805</v>
      </c>
    </row>
    <row r="116" spans="1:13" x14ac:dyDescent="0.3">
      <c r="A116" s="7">
        <v>110</v>
      </c>
      <c r="B116" s="1" t="s">
        <v>57</v>
      </c>
      <c r="C116" s="7">
        <v>29</v>
      </c>
      <c r="D116" s="48" t="s">
        <v>49</v>
      </c>
      <c r="E116" s="1">
        <v>6</v>
      </c>
      <c r="F116" s="1">
        <v>-2</v>
      </c>
      <c r="G116" s="1">
        <v>21</v>
      </c>
      <c r="H116" s="1">
        <f t="shared" si="4"/>
        <v>174</v>
      </c>
      <c r="I116" s="1">
        <f t="shared" si="5"/>
        <v>-58</v>
      </c>
      <c r="J116" s="1">
        <f t="shared" si="6"/>
        <v>609</v>
      </c>
    </row>
    <row r="117" spans="1:13" x14ac:dyDescent="0.3">
      <c r="A117" s="7">
        <v>111</v>
      </c>
      <c r="B117" s="1" t="s">
        <v>106</v>
      </c>
      <c r="C117" s="7">
        <v>10</v>
      </c>
      <c r="D117" s="48" t="s">
        <v>49</v>
      </c>
      <c r="E117" s="1">
        <v>6</v>
      </c>
      <c r="F117" s="1">
        <v>2</v>
      </c>
      <c r="G117" s="1">
        <v>35</v>
      </c>
      <c r="H117" s="1">
        <f t="shared" si="4"/>
        <v>60</v>
      </c>
      <c r="I117" s="1">
        <f t="shared" si="5"/>
        <v>20</v>
      </c>
      <c r="J117" s="1">
        <f t="shared" si="6"/>
        <v>350</v>
      </c>
      <c r="M117" t="s">
        <v>187</v>
      </c>
    </row>
    <row r="118" spans="1:13" x14ac:dyDescent="0.3">
      <c r="A118" s="7">
        <v>112</v>
      </c>
      <c r="B118" s="1" t="s">
        <v>107</v>
      </c>
      <c r="C118" s="7">
        <v>15</v>
      </c>
      <c r="D118" s="48" t="s">
        <v>49</v>
      </c>
      <c r="E118" s="1">
        <v>6</v>
      </c>
      <c r="F118" s="1">
        <v>5</v>
      </c>
      <c r="G118" s="1">
        <v>21</v>
      </c>
      <c r="H118" s="1">
        <f t="shared" si="4"/>
        <v>90</v>
      </c>
      <c r="I118" s="1">
        <f t="shared" si="5"/>
        <v>75</v>
      </c>
      <c r="J118" s="1">
        <f t="shared" si="6"/>
        <v>315</v>
      </c>
    </row>
    <row r="119" spans="1:13" x14ac:dyDescent="0.3">
      <c r="A119" s="7">
        <v>113</v>
      </c>
      <c r="B119" s="1" t="s">
        <v>108</v>
      </c>
      <c r="C119" s="7">
        <v>24</v>
      </c>
      <c r="D119" s="48" t="s">
        <v>49</v>
      </c>
      <c r="E119" s="1">
        <v>6</v>
      </c>
      <c r="F119" s="1">
        <v>2</v>
      </c>
      <c r="G119" s="1">
        <v>28</v>
      </c>
      <c r="H119" s="1">
        <f t="shared" si="4"/>
        <v>144</v>
      </c>
      <c r="I119" s="1">
        <f t="shared" si="5"/>
        <v>48</v>
      </c>
      <c r="J119" s="1">
        <f t="shared" si="6"/>
        <v>672</v>
      </c>
    </row>
    <row r="120" spans="1:13" x14ac:dyDescent="0.3">
      <c r="A120" s="7">
        <v>114</v>
      </c>
      <c r="B120" s="1" t="s">
        <v>109</v>
      </c>
      <c r="C120" s="7">
        <v>20</v>
      </c>
      <c r="D120" s="48" t="s">
        <v>49</v>
      </c>
      <c r="E120" s="1">
        <v>6</v>
      </c>
      <c r="F120" s="1">
        <v>2</v>
      </c>
      <c r="G120" s="1">
        <v>21</v>
      </c>
      <c r="H120" s="1">
        <f t="shared" si="4"/>
        <v>120</v>
      </c>
      <c r="I120" s="1">
        <f t="shared" si="5"/>
        <v>40</v>
      </c>
      <c r="J120" s="1">
        <f t="shared" si="6"/>
        <v>420</v>
      </c>
    </row>
    <row r="121" spans="1:13" x14ac:dyDescent="0.3">
      <c r="A121" s="7">
        <v>115</v>
      </c>
      <c r="B121" s="1" t="s">
        <v>110</v>
      </c>
      <c r="C121" s="7">
        <v>33</v>
      </c>
      <c r="D121" s="48" t="s">
        <v>49</v>
      </c>
      <c r="E121" s="1">
        <v>6</v>
      </c>
      <c r="F121" s="1">
        <v>-2</v>
      </c>
      <c r="G121" s="1">
        <v>35</v>
      </c>
      <c r="H121" s="1">
        <f t="shared" si="4"/>
        <v>198</v>
      </c>
      <c r="I121" s="1">
        <f t="shared" si="5"/>
        <v>-66</v>
      </c>
      <c r="J121" s="1">
        <f t="shared" si="6"/>
        <v>1155</v>
      </c>
    </row>
    <row r="122" spans="1:13" x14ac:dyDescent="0.3">
      <c r="A122" s="7">
        <v>116</v>
      </c>
      <c r="B122" s="1" t="s">
        <v>111</v>
      </c>
      <c r="C122" s="7">
        <v>15</v>
      </c>
      <c r="D122" s="48" t="s">
        <v>49</v>
      </c>
      <c r="E122" s="1">
        <v>9</v>
      </c>
      <c r="F122" s="1">
        <v>-2</v>
      </c>
      <c r="G122" s="1">
        <v>14</v>
      </c>
      <c r="H122" s="1">
        <f t="shared" si="4"/>
        <v>135</v>
      </c>
      <c r="I122" s="1">
        <f t="shared" si="5"/>
        <v>-30</v>
      </c>
      <c r="J122" s="1">
        <f t="shared" si="6"/>
        <v>210</v>
      </c>
    </row>
    <row r="123" spans="1:13" x14ac:dyDescent="0.3">
      <c r="A123" s="7">
        <v>117</v>
      </c>
      <c r="B123" s="1" t="s">
        <v>112</v>
      </c>
      <c r="C123" s="7">
        <v>27</v>
      </c>
      <c r="D123" s="48" t="s">
        <v>49</v>
      </c>
      <c r="E123" s="1">
        <v>6</v>
      </c>
      <c r="F123" s="1">
        <v>5</v>
      </c>
      <c r="G123" s="1">
        <v>14</v>
      </c>
      <c r="H123" s="1">
        <f t="shared" si="4"/>
        <v>162</v>
      </c>
      <c r="I123" s="1">
        <f t="shared" si="5"/>
        <v>135</v>
      </c>
      <c r="J123" s="1">
        <f t="shared" si="6"/>
        <v>378</v>
      </c>
    </row>
    <row r="124" spans="1:13" x14ac:dyDescent="0.3">
      <c r="A124" s="7">
        <v>118</v>
      </c>
      <c r="B124" s="1" t="s">
        <v>113</v>
      </c>
      <c r="C124" s="7">
        <v>20</v>
      </c>
      <c r="D124" s="48" t="s">
        <v>49</v>
      </c>
      <c r="E124" s="1">
        <v>6</v>
      </c>
      <c r="F124" s="1">
        <v>-2</v>
      </c>
      <c r="G124" s="1">
        <v>14</v>
      </c>
      <c r="H124" s="1">
        <f t="shared" si="4"/>
        <v>120</v>
      </c>
      <c r="I124" s="1">
        <f t="shared" si="5"/>
        <v>-40</v>
      </c>
      <c r="J124" s="1">
        <f t="shared" si="6"/>
        <v>280</v>
      </c>
    </row>
    <row r="125" spans="1:13" x14ac:dyDescent="0.3">
      <c r="A125" s="7">
        <v>119</v>
      </c>
      <c r="B125" s="1" t="s">
        <v>184</v>
      </c>
      <c r="C125" s="7">
        <v>22</v>
      </c>
      <c r="D125" s="48" t="s">
        <v>49</v>
      </c>
      <c r="E125" s="1">
        <v>6</v>
      </c>
      <c r="F125" s="1">
        <v>2</v>
      </c>
      <c r="G125" s="1">
        <v>7</v>
      </c>
      <c r="H125" s="1">
        <f t="shared" si="4"/>
        <v>132</v>
      </c>
      <c r="I125" s="1">
        <f t="shared" si="5"/>
        <v>44</v>
      </c>
      <c r="J125" s="1">
        <f t="shared" si="6"/>
        <v>154</v>
      </c>
    </row>
    <row r="126" spans="1:13" x14ac:dyDescent="0.3">
      <c r="A126" s="7">
        <v>120</v>
      </c>
      <c r="B126" s="1" t="s">
        <v>185</v>
      </c>
      <c r="C126" s="31">
        <v>20</v>
      </c>
      <c r="D126" s="48" t="s">
        <v>49</v>
      </c>
      <c r="E126" s="1">
        <v>13</v>
      </c>
      <c r="F126" s="1">
        <v>-5</v>
      </c>
      <c r="G126" s="1">
        <v>14</v>
      </c>
      <c r="H126" s="1">
        <f t="shared" si="4"/>
        <v>260</v>
      </c>
      <c r="I126" s="1">
        <f t="shared" si="5"/>
        <v>-100</v>
      </c>
      <c r="J126" s="1">
        <f t="shared" si="6"/>
        <v>280</v>
      </c>
    </row>
    <row r="132" spans="8:8" x14ac:dyDescent="0.3">
      <c r="H132" s="38"/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9BBEA-5E08-4202-AA23-EE2AA7C39EEF}">
  <dimension ref="A3:N132"/>
  <sheetViews>
    <sheetView workbookViewId="0">
      <selection activeCell="N15" sqref="N15"/>
    </sheetView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3" spans="1:14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  <c r="L3" t="s">
        <v>189</v>
      </c>
      <c r="M3" t="s">
        <v>190</v>
      </c>
      <c r="N3" t="s">
        <v>191</v>
      </c>
    </row>
    <row r="4" spans="1:14" x14ac:dyDescent="0.3">
      <c r="B4" s="8" t="s">
        <v>163</v>
      </c>
      <c r="C4" s="1">
        <f>SUM(C5:C126)</f>
        <v>6976</v>
      </c>
      <c r="D4" s="1"/>
      <c r="E4" s="1"/>
      <c r="F4" s="1"/>
      <c r="G4" s="1"/>
      <c r="H4" s="1">
        <f>SUM(H5:H126)</f>
        <v>44824</v>
      </c>
      <c r="I4" s="1">
        <f t="shared" ref="I4:J4" si="0">SUM(I5:I126)</f>
        <v>186</v>
      </c>
      <c r="J4" s="1">
        <f t="shared" si="0"/>
        <v>276493</v>
      </c>
      <c r="K4" t="s">
        <v>192</v>
      </c>
      <c r="L4">
        <f>H4</f>
        <v>44824</v>
      </c>
      <c r="M4">
        <f>I4</f>
        <v>186</v>
      </c>
      <c r="N4">
        <f>J4</f>
        <v>276493</v>
      </c>
    </row>
    <row r="5" spans="1:14" x14ac:dyDescent="0.3"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>
        <f>F5*C5</f>
        <v>0</v>
      </c>
      <c r="J5" s="1">
        <f>G5*C5</f>
        <v>184800</v>
      </c>
      <c r="L5" s="80">
        <f>L4/C4</f>
        <v>6.4254587155963305</v>
      </c>
      <c r="M5" s="79">
        <f>M4/C4</f>
        <v>2.6662844036697247E-2</v>
      </c>
      <c r="N5">
        <f>N4/C4</f>
        <v>39.63489105504587</v>
      </c>
    </row>
    <row r="6" spans="1:14" x14ac:dyDescent="0.3">
      <c r="A6" t="s">
        <v>171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</row>
    <row r="7" spans="1:14" x14ac:dyDescent="0.3">
      <c r="A7" s="7"/>
      <c r="B7" s="1"/>
      <c r="C7" s="7"/>
      <c r="D7" s="62"/>
      <c r="E7" s="1"/>
      <c r="F7" s="1"/>
      <c r="G7" s="1"/>
      <c r="H7" s="1"/>
      <c r="I7" s="1"/>
      <c r="J7" s="1"/>
      <c r="L7" t="s">
        <v>193</v>
      </c>
      <c r="M7" s="80">
        <f>L5</f>
        <v>6.4254587155963305</v>
      </c>
    </row>
    <row r="8" spans="1:14" x14ac:dyDescent="0.3">
      <c r="A8" s="7"/>
      <c r="B8" s="1"/>
      <c r="C8" s="7"/>
      <c r="D8" s="62"/>
      <c r="E8" s="1"/>
      <c r="F8" s="1"/>
      <c r="G8" s="1"/>
      <c r="H8" s="1"/>
      <c r="I8" s="1"/>
      <c r="J8" s="1"/>
      <c r="K8" t="s">
        <v>197</v>
      </c>
      <c r="L8">
        <f>C4</f>
        <v>6976</v>
      </c>
      <c r="M8">
        <f>L8/200</f>
        <v>34.880000000000003</v>
      </c>
    </row>
    <row r="9" spans="1:14" x14ac:dyDescent="0.3">
      <c r="A9" s="7"/>
      <c r="B9" s="1"/>
      <c r="C9" s="7"/>
      <c r="D9" s="62"/>
      <c r="E9" s="1"/>
      <c r="F9" s="1"/>
      <c r="G9" s="1"/>
      <c r="H9" s="1"/>
      <c r="I9" s="1"/>
      <c r="J9" s="1"/>
      <c r="L9" t="s">
        <v>196</v>
      </c>
      <c r="M9">
        <v>4.7</v>
      </c>
    </row>
    <row r="10" spans="1:14" x14ac:dyDescent="0.3">
      <c r="A10" s="7"/>
      <c r="B10" s="1"/>
      <c r="C10" s="7"/>
      <c r="D10" s="62"/>
      <c r="E10" s="1"/>
      <c r="F10" s="1"/>
      <c r="G10" s="1"/>
      <c r="H10" s="1"/>
      <c r="I10" s="1"/>
      <c r="J10" s="1"/>
      <c r="L10" t="s">
        <v>195</v>
      </c>
      <c r="M10">
        <v>29.6</v>
      </c>
      <c r="N10" t="s">
        <v>198</v>
      </c>
    </row>
    <row r="11" spans="1:14" x14ac:dyDescent="0.3">
      <c r="A11" s="7">
        <v>5</v>
      </c>
      <c r="B11" s="1" t="s">
        <v>12</v>
      </c>
      <c r="C11" s="7">
        <v>18</v>
      </c>
      <c r="D11" s="65" t="s">
        <v>48</v>
      </c>
      <c r="E11" s="1">
        <v>9</v>
      </c>
      <c r="F11" s="1">
        <v>-2</v>
      </c>
      <c r="G11" s="1">
        <v>42</v>
      </c>
      <c r="H11" s="1">
        <f t="shared" ref="H8:J71" si="1">E11*$C11</f>
        <v>162</v>
      </c>
      <c r="I11" s="1">
        <f t="shared" si="1"/>
        <v>-36</v>
      </c>
      <c r="J11" s="1">
        <f t="shared" si="1"/>
        <v>756</v>
      </c>
      <c r="L11" t="s">
        <v>195</v>
      </c>
      <c r="M11">
        <f>M10*0.25</f>
        <v>7.4</v>
      </c>
    </row>
    <row r="12" spans="1:14" x14ac:dyDescent="0.3">
      <c r="A12" s="7">
        <v>6</v>
      </c>
      <c r="B12" s="1" t="s">
        <v>13</v>
      </c>
      <c r="C12" s="7">
        <v>16</v>
      </c>
      <c r="D12" s="65" t="s">
        <v>48</v>
      </c>
      <c r="E12" s="1">
        <v>9</v>
      </c>
      <c r="F12" s="1">
        <v>2</v>
      </c>
      <c r="G12" s="1">
        <v>42</v>
      </c>
      <c r="H12" s="1">
        <f t="shared" si="1"/>
        <v>144</v>
      </c>
      <c r="I12" s="1">
        <f t="shared" si="1"/>
        <v>32</v>
      </c>
      <c r="J12" s="1">
        <f t="shared" si="1"/>
        <v>672</v>
      </c>
      <c r="L12" t="s">
        <v>194</v>
      </c>
      <c r="M12" s="80">
        <f>M11-M7</f>
        <v>0.97454128440366983</v>
      </c>
    </row>
    <row r="13" spans="1:14" x14ac:dyDescent="0.3">
      <c r="A13" s="7">
        <v>7</v>
      </c>
      <c r="B13" s="1" t="s">
        <v>14</v>
      </c>
      <c r="C13" s="7">
        <v>22</v>
      </c>
      <c r="D13" s="65" t="s">
        <v>48</v>
      </c>
      <c r="E13" s="1">
        <v>13</v>
      </c>
      <c r="F13" s="1">
        <v>2</v>
      </c>
      <c r="G13" s="1">
        <v>42</v>
      </c>
      <c r="H13" s="1">
        <f t="shared" si="1"/>
        <v>286</v>
      </c>
      <c r="I13" s="1">
        <f t="shared" si="1"/>
        <v>44</v>
      </c>
      <c r="J13" s="1">
        <f t="shared" si="1"/>
        <v>924</v>
      </c>
    </row>
    <row r="14" spans="1:14" x14ac:dyDescent="0.3">
      <c r="A14" s="7">
        <v>8</v>
      </c>
      <c r="B14" s="1" t="s">
        <v>15</v>
      </c>
      <c r="C14" s="7">
        <v>26</v>
      </c>
      <c r="D14" s="65" t="s">
        <v>48</v>
      </c>
      <c r="E14" s="1">
        <v>13</v>
      </c>
      <c r="F14" s="1">
        <v>-2</v>
      </c>
      <c r="G14" s="1">
        <v>42</v>
      </c>
      <c r="H14" s="1">
        <f t="shared" si="1"/>
        <v>338</v>
      </c>
      <c r="I14" s="1">
        <f t="shared" si="1"/>
        <v>-52</v>
      </c>
      <c r="J14" s="1">
        <f t="shared" si="1"/>
        <v>1092</v>
      </c>
    </row>
    <row r="15" spans="1:14" x14ac:dyDescent="0.3">
      <c r="A15" s="7">
        <v>9</v>
      </c>
      <c r="B15" s="1" t="s">
        <v>16</v>
      </c>
      <c r="C15" s="7">
        <v>14</v>
      </c>
      <c r="D15" s="65" t="s">
        <v>48</v>
      </c>
      <c r="E15" s="1">
        <v>13</v>
      </c>
      <c r="F15" s="1">
        <v>-5</v>
      </c>
      <c r="G15" s="1">
        <v>42</v>
      </c>
      <c r="H15" s="1">
        <f t="shared" si="1"/>
        <v>182</v>
      </c>
      <c r="I15" s="1">
        <f t="shared" si="1"/>
        <v>-70</v>
      </c>
      <c r="J15" s="1">
        <f t="shared" si="1"/>
        <v>588</v>
      </c>
    </row>
    <row r="16" spans="1:14" x14ac:dyDescent="0.3">
      <c r="A16" s="7">
        <v>10</v>
      </c>
      <c r="B16" s="1" t="s">
        <v>17</v>
      </c>
      <c r="C16" s="7">
        <v>17</v>
      </c>
      <c r="D16" s="65" t="s">
        <v>48</v>
      </c>
      <c r="E16" s="1">
        <v>16</v>
      </c>
      <c r="F16" s="1">
        <v>-2</v>
      </c>
      <c r="G16" s="1">
        <v>7</v>
      </c>
      <c r="H16" s="1">
        <f t="shared" si="1"/>
        <v>272</v>
      </c>
      <c r="I16" s="1">
        <f t="shared" si="1"/>
        <v>-34</v>
      </c>
      <c r="J16" s="1">
        <f t="shared" si="1"/>
        <v>119</v>
      </c>
    </row>
    <row r="17" spans="1:10" x14ac:dyDescent="0.3">
      <c r="A17" s="7">
        <v>11</v>
      </c>
      <c r="B17" s="1" t="s">
        <v>18</v>
      </c>
      <c r="C17" s="7">
        <v>22</v>
      </c>
      <c r="D17" s="65" t="s">
        <v>48</v>
      </c>
      <c r="E17" s="1">
        <v>16</v>
      </c>
      <c r="F17" s="1">
        <v>-2</v>
      </c>
      <c r="G17" s="1">
        <v>7</v>
      </c>
      <c r="H17" s="1">
        <f t="shared" si="1"/>
        <v>352</v>
      </c>
      <c r="I17" s="1">
        <f t="shared" si="1"/>
        <v>-44</v>
      </c>
      <c r="J17" s="1">
        <f t="shared" si="1"/>
        <v>154</v>
      </c>
    </row>
    <row r="18" spans="1:10" x14ac:dyDescent="0.3">
      <c r="A18" s="7">
        <v>12</v>
      </c>
      <c r="B18" s="1" t="s">
        <v>19</v>
      </c>
      <c r="C18" s="7">
        <v>12</v>
      </c>
      <c r="D18" s="65" t="s">
        <v>48</v>
      </c>
      <c r="E18" s="1">
        <v>16</v>
      </c>
      <c r="F18" s="1">
        <v>2</v>
      </c>
      <c r="G18" s="1">
        <v>14</v>
      </c>
      <c r="H18" s="1">
        <f t="shared" si="1"/>
        <v>192</v>
      </c>
      <c r="I18" s="1">
        <f t="shared" si="1"/>
        <v>24</v>
      </c>
      <c r="J18" s="1">
        <f t="shared" si="1"/>
        <v>168</v>
      </c>
    </row>
    <row r="19" spans="1:10" x14ac:dyDescent="0.3">
      <c r="A19" s="7">
        <v>13</v>
      </c>
      <c r="B19" s="1" t="s">
        <v>88</v>
      </c>
      <c r="C19" s="7">
        <v>22</v>
      </c>
      <c r="D19" s="65" t="s">
        <v>48</v>
      </c>
      <c r="E19" s="1">
        <v>16</v>
      </c>
      <c r="F19" s="1">
        <v>2</v>
      </c>
      <c r="G19" s="1">
        <v>14</v>
      </c>
      <c r="H19" s="1">
        <f t="shared" si="1"/>
        <v>352</v>
      </c>
      <c r="I19" s="1">
        <f t="shared" si="1"/>
        <v>44</v>
      </c>
      <c r="J19" s="1">
        <f t="shared" si="1"/>
        <v>308</v>
      </c>
    </row>
    <row r="20" spans="1:10" x14ac:dyDescent="0.3">
      <c r="A20" s="7">
        <v>14</v>
      </c>
      <c r="B20" s="1" t="s">
        <v>89</v>
      </c>
      <c r="C20" s="7">
        <v>17</v>
      </c>
      <c r="D20" s="65" t="s">
        <v>48</v>
      </c>
      <c r="E20" s="1">
        <v>13</v>
      </c>
      <c r="F20" s="1">
        <v>5</v>
      </c>
      <c r="G20" s="1">
        <v>42</v>
      </c>
      <c r="H20" s="1">
        <f t="shared" si="1"/>
        <v>221</v>
      </c>
      <c r="I20" s="1">
        <f t="shared" si="1"/>
        <v>85</v>
      </c>
      <c r="J20" s="1">
        <f t="shared" si="1"/>
        <v>714</v>
      </c>
    </row>
    <row r="21" spans="1:10" x14ac:dyDescent="0.3">
      <c r="A21" s="7">
        <v>15</v>
      </c>
      <c r="B21" s="1" t="s">
        <v>90</v>
      </c>
      <c r="C21" s="7">
        <v>26</v>
      </c>
      <c r="D21" s="48" t="s">
        <v>49</v>
      </c>
      <c r="E21" s="1">
        <v>6</v>
      </c>
      <c r="F21" s="1">
        <v>5</v>
      </c>
      <c r="G21" s="1">
        <v>7</v>
      </c>
      <c r="H21" s="1">
        <f t="shared" si="1"/>
        <v>156</v>
      </c>
      <c r="I21" s="1">
        <f t="shared" si="1"/>
        <v>130</v>
      </c>
      <c r="J21" s="1">
        <f t="shared" si="1"/>
        <v>182</v>
      </c>
    </row>
    <row r="22" spans="1:10" x14ac:dyDescent="0.3">
      <c r="A22" s="7">
        <v>16</v>
      </c>
      <c r="B22" s="1" t="s">
        <v>91</v>
      </c>
      <c r="C22" s="7">
        <v>15</v>
      </c>
      <c r="D22" s="48" t="s">
        <v>49</v>
      </c>
      <c r="E22" s="1">
        <v>6</v>
      </c>
      <c r="F22" s="1">
        <v>5</v>
      </c>
      <c r="G22" s="1">
        <v>28</v>
      </c>
      <c r="H22" s="1">
        <f t="shared" si="1"/>
        <v>90</v>
      </c>
      <c r="I22" s="1">
        <f t="shared" si="1"/>
        <v>75</v>
      </c>
      <c r="J22" s="1">
        <f t="shared" si="1"/>
        <v>420</v>
      </c>
    </row>
    <row r="23" spans="1:10" x14ac:dyDescent="0.3">
      <c r="A23" s="7">
        <v>17</v>
      </c>
      <c r="B23" s="1" t="s">
        <v>92</v>
      </c>
      <c r="C23" s="7">
        <v>18</v>
      </c>
      <c r="D23" s="48" t="s">
        <v>49</v>
      </c>
      <c r="E23" s="1">
        <v>6</v>
      </c>
      <c r="F23" s="1">
        <v>2</v>
      </c>
      <c r="G23" s="1">
        <v>14</v>
      </c>
      <c r="H23" s="1">
        <f t="shared" si="1"/>
        <v>108</v>
      </c>
      <c r="I23" s="1">
        <f t="shared" si="1"/>
        <v>36</v>
      </c>
      <c r="J23" s="1">
        <f t="shared" si="1"/>
        <v>252</v>
      </c>
    </row>
    <row r="24" spans="1:10" x14ac:dyDescent="0.3">
      <c r="A24" s="7">
        <v>18</v>
      </c>
      <c r="B24" s="1" t="s">
        <v>93</v>
      </c>
      <c r="C24" s="7">
        <v>19</v>
      </c>
      <c r="D24" s="48" t="s">
        <v>49</v>
      </c>
      <c r="E24" s="1">
        <v>6</v>
      </c>
      <c r="F24" s="1">
        <v>-5</v>
      </c>
      <c r="G24" s="1">
        <v>7</v>
      </c>
      <c r="H24" s="1">
        <f t="shared" si="1"/>
        <v>114</v>
      </c>
      <c r="I24" s="1">
        <f t="shared" si="1"/>
        <v>-95</v>
      </c>
      <c r="J24" s="1">
        <f t="shared" si="1"/>
        <v>133</v>
      </c>
    </row>
    <row r="25" spans="1:10" x14ac:dyDescent="0.3">
      <c r="A25" s="7">
        <v>19</v>
      </c>
      <c r="B25" s="1" t="s">
        <v>94</v>
      </c>
      <c r="C25" s="7">
        <v>24</v>
      </c>
      <c r="D25" s="48" t="s">
        <v>49</v>
      </c>
      <c r="E25" s="1">
        <v>6</v>
      </c>
      <c r="F25" s="1">
        <v>-2</v>
      </c>
      <c r="G25" s="1">
        <v>7</v>
      </c>
      <c r="H25" s="1">
        <f t="shared" si="1"/>
        <v>144</v>
      </c>
      <c r="I25" s="1">
        <f t="shared" si="1"/>
        <v>-48</v>
      </c>
      <c r="J25" s="1">
        <f t="shared" si="1"/>
        <v>168</v>
      </c>
    </row>
    <row r="26" spans="1:10" x14ac:dyDescent="0.3">
      <c r="A26" s="7">
        <v>20</v>
      </c>
      <c r="B26" s="1" t="s">
        <v>95</v>
      </c>
      <c r="C26" s="7">
        <v>25</v>
      </c>
      <c r="D26" s="48" t="s">
        <v>49</v>
      </c>
      <c r="E26" s="1">
        <v>9</v>
      </c>
      <c r="F26" s="1">
        <v>2</v>
      </c>
      <c r="G26" s="1">
        <v>14</v>
      </c>
      <c r="H26" s="1">
        <f t="shared" si="1"/>
        <v>225</v>
      </c>
      <c r="I26" s="1">
        <f t="shared" si="1"/>
        <v>50</v>
      </c>
      <c r="J26" s="1">
        <f t="shared" si="1"/>
        <v>350</v>
      </c>
    </row>
    <row r="27" spans="1:10" x14ac:dyDescent="0.3">
      <c r="A27" s="7">
        <v>21</v>
      </c>
      <c r="B27" s="1" t="s">
        <v>114</v>
      </c>
      <c r="C27" s="7">
        <v>21</v>
      </c>
      <c r="D27" s="40" t="s">
        <v>97</v>
      </c>
      <c r="E27" s="1">
        <v>3</v>
      </c>
      <c r="F27" s="1">
        <v>-2</v>
      </c>
      <c r="G27" s="1">
        <v>7</v>
      </c>
      <c r="H27" s="1">
        <f t="shared" si="1"/>
        <v>63</v>
      </c>
      <c r="I27" s="1">
        <f t="shared" si="1"/>
        <v>-42</v>
      </c>
      <c r="J27" s="1">
        <f t="shared" si="1"/>
        <v>147</v>
      </c>
    </row>
    <row r="28" spans="1:10" x14ac:dyDescent="0.3">
      <c r="A28" s="7">
        <v>22</v>
      </c>
      <c r="B28" s="1" t="s">
        <v>115</v>
      </c>
      <c r="C28" s="7">
        <v>18</v>
      </c>
      <c r="D28" s="40" t="s">
        <v>97</v>
      </c>
      <c r="E28" s="1">
        <v>3</v>
      </c>
      <c r="F28" s="1">
        <v>2</v>
      </c>
      <c r="G28" s="1">
        <v>7</v>
      </c>
      <c r="H28" s="1">
        <f t="shared" si="1"/>
        <v>54</v>
      </c>
      <c r="I28" s="1">
        <f t="shared" si="1"/>
        <v>36</v>
      </c>
      <c r="J28" s="1">
        <f t="shared" si="1"/>
        <v>126</v>
      </c>
    </row>
    <row r="29" spans="1:10" x14ac:dyDescent="0.3">
      <c r="A29" s="7">
        <v>23</v>
      </c>
      <c r="B29" s="1" t="s">
        <v>116</v>
      </c>
      <c r="C29" s="7">
        <v>17</v>
      </c>
      <c r="D29" s="40" t="s">
        <v>97</v>
      </c>
      <c r="E29" s="1">
        <v>6</v>
      </c>
      <c r="F29" s="1">
        <v>-5</v>
      </c>
      <c r="G29" s="1">
        <v>56</v>
      </c>
      <c r="H29" s="1">
        <f t="shared" si="1"/>
        <v>102</v>
      </c>
      <c r="I29" s="1">
        <f t="shared" si="1"/>
        <v>-85</v>
      </c>
      <c r="J29" s="1">
        <f t="shared" si="1"/>
        <v>952</v>
      </c>
    </row>
    <row r="30" spans="1:10" x14ac:dyDescent="0.3">
      <c r="A30" s="7">
        <v>24</v>
      </c>
      <c r="B30" s="1" t="s">
        <v>117</v>
      </c>
      <c r="C30" s="7">
        <v>24</v>
      </c>
      <c r="D30" s="40" t="s">
        <v>97</v>
      </c>
      <c r="E30" s="1">
        <v>6</v>
      </c>
      <c r="F30" s="1">
        <v>2</v>
      </c>
      <c r="G30" s="1">
        <v>42</v>
      </c>
      <c r="H30" s="1">
        <f t="shared" si="1"/>
        <v>144</v>
      </c>
      <c r="I30" s="1">
        <f t="shared" si="1"/>
        <v>48</v>
      </c>
      <c r="J30" s="1">
        <f t="shared" si="1"/>
        <v>1008</v>
      </c>
    </row>
    <row r="31" spans="1:10" x14ac:dyDescent="0.3">
      <c r="A31" s="7">
        <v>25</v>
      </c>
      <c r="B31" s="1" t="s">
        <v>118</v>
      </c>
      <c r="C31" s="7">
        <v>15</v>
      </c>
      <c r="D31" s="40" t="s">
        <v>97</v>
      </c>
      <c r="E31" s="1">
        <v>6</v>
      </c>
      <c r="F31" s="1">
        <v>-2</v>
      </c>
      <c r="G31" s="1">
        <v>49</v>
      </c>
      <c r="H31" s="1">
        <f t="shared" si="1"/>
        <v>90</v>
      </c>
      <c r="I31" s="1">
        <f t="shared" si="1"/>
        <v>-30</v>
      </c>
      <c r="J31" s="1">
        <f t="shared" si="1"/>
        <v>735</v>
      </c>
    </row>
    <row r="32" spans="1:10" x14ac:dyDescent="0.3">
      <c r="A32" s="7">
        <v>26</v>
      </c>
      <c r="B32" s="1" t="s">
        <v>119</v>
      </c>
      <c r="C32" s="7">
        <v>19</v>
      </c>
      <c r="D32" s="40" t="s">
        <v>97</v>
      </c>
      <c r="E32" s="1">
        <v>6</v>
      </c>
      <c r="F32" s="1">
        <v>2</v>
      </c>
      <c r="G32" s="1">
        <v>56</v>
      </c>
      <c r="H32" s="1">
        <f t="shared" si="1"/>
        <v>114</v>
      </c>
      <c r="I32" s="1">
        <f t="shared" si="1"/>
        <v>38</v>
      </c>
      <c r="J32" s="1">
        <f t="shared" si="1"/>
        <v>1064</v>
      </c>
    </row>
    <row r="33" spans="1:10" x14ac:dyDescent="0.3">
      <c r="A33" s="7">
        <v>27</v>
      </c>
      <c r="B33" s="1" t="s">
        <v>120</v>
      </c>
      <c r="C33" s="7">
        <v>15</v>
      </c>
      <c r="D33" s="40" t="s">
        <v>97</v>
      </c>
      <c r="E33" s="1">
        <v>6</v>
      </c>
      <c r="F33" s="1">
        <v>5</v>
      </c>
      <c r="G33" s="1">
        <v>49</v>
      </c>
      <c r="H33" s="1">
        <f t="shared" si="1"/>
        <v>90</v>
      </c>
      <c r="I33" s="1">
        <f t="shared" si="1"/>
        <v>75</v>
      </c>
      <c r="J33" s="1">
        <f t="shared" si="1"/>
        <v>735</v>
      </c>
    </row>
    <row r="34" spans="1:10" x14ac:dyDescent="0.3">
      <c r="A34" s="7">
        <v>28</v>
      </c>
      <c r="B34" s="1" t="s">
        <v>121</v>
      </c>
      <c r="C34" s="7">
        <v>23</v>
      </c>
      <c r="D34" s="40" t="s">
        <v>97</v>
      </c>
      <c r="E34" s="1">
        <v>6</v>
      </c>
      <c r="F34" s="1">
        <v>2</v>
      </c>
      <c r="G34" s="1">
        <v>49</v>
      </c>
      <c r="H34" s="1">
        <f t="shared" si="1"/>
        <v>138</v>
      </c>
      <c r="I34" s="1">
        <f t="shared" si="1"/>
        <v>46</v>
      </c>
      <c r="J34" s="1">
        <f t="shared" si="1"/>
        <v>1127</v>
      </c>
    </row>
    <row r="35" spans="1:10" x14ac:dyDescent="0.3">
      <c r="A35" s="7">
        <v>29</v>
      </c>
      <c r="B35" s="1" t="s">
        <v>122</v>
      </c>
      <c r="C35" s="7">
        <v>18</v>
      </c>
      <c r="D35" s="40" t="s">
        <v>97</v>
      </c>
      <c r="E35" s="1">
        <v>6</v>
      </c>
      <c r="F35" s="1">
        <v>-2</v>
      </c>
      <c r="G35" s="1">
        <v>56</v>
      </c>
      <c r="H35" s="1">
        <f t="shared" si="1"/>
        <v>108</v>
      </c>
      <c r="I35" s="1">
        <f t="shared" si="1"/>
        <v>-36</v>
      </c>
      <c r="J35" s="1">
        <f t="shared" si="1"/>
        <v>1008</v>
      </c>
    </row>
    <row r="36" spans="1:10" x14ac:dyDescent="0.3">
      <c r="A36" s="7">
        <v>30</v>
      </c>
      <c r="B36" s="1" t="s">
        <v>123</v>
      </c>
      <c r="C36" s="7">
        <v>19</v>
      </c>
      <c r="D36" s="40" t="s">
        <v>97</v>
      </c>
      <c r="E36" s="1">
        <v>6</v>
      </c>
      <c r="F36" s="1">
        <v>5</v>
      </c>
      <c r="G36" s="1">
        <v>56</v>
      </c>
      <c r="H36" s="1">
        <f t="shared" si="1"/>
        <v>114</v>
      </c>
      <c r="I36" s="1">
        <f t="shared" si="1"/>
        <v>95</v>
      </c>
      <c r="J36" s="1">
        <f t="shared" si="1"/>
        <v>1064</v>
      </c>
    </row>
    <row r="37" spans="1:10" x14ac:dyDescent="0.3">
      <c r="A37" s="7">
        <v>31</v>
      </c>
      <c r="B37" s="1" t="s">
        <v>124</v>
      </c>
      <c r="C37" s="7">
        <v>22</v>
      </c>
      <c r="D37" s="40" t="s">
        <v>97</v>
      </c>
      <c r="E37" s="1">
        <v>6</v>
      </c>
      <c r="F37" s="1">
        <v>-5</v>
      </c>
      <c r="G37" s="1">
        <v>49</v>
      </c>
      <c r="H37" s="1">
        <f t="shared" si="1"/>
        <v>132</v>
      </c>
      <c r="I37" s="1">
        <f t="shared" si="1"/>
        <v>-110</v>
      </c>
      <c r="J37" s="1">
        <f t="shared" si="1"/>
        <v>1078</v>
      </c>
    </row>
    <row r="38" spans="1:10" x14ac:dyDescent="0.3">
      <c r="A38" s="7">
        <v>32</v>
      </c>
      <c r="B38" s="1" t="s">
        <v>125</v>
      </c>
      <c r="C38" s="7">
        <v>25</v>
      </c>
      <c r="D38" s="40" t="s">
        <v>97</v>
      </c>
      <c r="E38" s="1">
        <v>6</v>
      </c>
      <c r="F38" s="1">
        <v>5</v>
      </c>
      <c r="G38" s="1">
        <v>42</v>
      </c>
      <c r="H38" s="1">
        <f t="shared" si="1"/>
        <v>150</v>
      </c>
      <c r="I38" s="1">
        <f t="shared" si="1"/>
        <v>125</v>
      </c>
      <c r="J38" s="1">
        <f t="shared" si="1"/>
        <v>1050</v>
      </c>
    </row>
    <row r="39" spans="1:10" x14ac:dyDescent="0.3">
      <c r="A39" s="7">
        <v>33</v>
      </c>
      <c r="B39" s="1" t="s">
        <v>20</v>
      </c>
      <c r="C39" s="7">
        <v>26</v>
      </c>
      <c r="D39" s="49" t="s">
        <v>96</v>
      </c>
      <c r="E39" s="1">
        <v>13</v>
      </c>
      <c r="F39" s="1">
        <v>5</v>
      </c>
      <c r="G39" s="1">
        <v>56</v>
      </c>
      <c r="H39" s="1">
        <f t="shared" si="1"/>
        <v>338</v>
      </c>
      <c r="I39" s="1">
        <f t="shared" si="1"/>
        <v>130</v>
      </c>
      <c r="J39" s="1">
        <f t="shared" si="1"/>
        <v>1456</v>
      </c>
    </row>
    <row r="40" spans="1:10" x14ac:dyDescent="0.3">
      <c r="A40" s="7">
        <v>34</v>
      </c>
      <c r="B40" s="1" t="s">
        <v>21</v>
      </c>
      <c r="C40" s="7">
        <v>26</v>
      </c>
      <c r="D40" s="49" t="s">
        <v>96</v>
      </c>
      <c r="E40" s="1">
        <v>13</v>
      </c>
      <c r="F40" s="1">
        <v>2</v>
      </c>
      <c r="G40" s="1">
        <v>56</v>
      </c>
      <c r="H40" s="1">
        <f t="shared" si="1"/>
        <v>338</v>
      </c>
      <c r="I40" s="1">
        <f t="shared" si="1"/>
        <v>52</v>
      </c>
      <c r="J40" s="1">
        <f t="shared" si="1"/>
        <v>1456</v>
      </c>
    </row>
    <row r="41" spans="1:10" x14ac:dyDescent="0.3">
      <c r="A41" s="7">
        <v>35</v>
      </c>
      <c r="B41" s="1" t="s">
        <v>22</v>
      </c>
      <c r="C41" s="7">
        <v>26</v>
      </c>
      <c r="D41" s="49" t="s">
        <v>96</v>
      </c>
      <c r="E41" s="1">
        <v>13</v>
      </c>
      <c r="F41" s="1">
        <v>-2</v>
      </c>
      <c r="G41" s="1">
        <v>56</v>
      </c>
      <c r="H41" s="1">
        <f t="shared" si="1"/>
        <v>338</v>
      </c>
      <c r="I41" s="1">
        <f t="shared" si="1"/>
        <v>-52</v>
      </c>
      <c r="J41" s="1">
        <f t="shared" si="1"/>
        <v>1456</v>
      </c>
    </row>
    <row r="42" spans="1:10" x14ac:dyDescent="0.3">
      <c r="A42" s="7">
        <v>36</v>
      </c>
      <c r="B42" s="1" t="s">
        <v>23</v>
      </c>
      <c r="C42" s="7">
        <v>26</v>
      </c>
      <c r="D42" s="49" t="s">
        <v>96</v>
      </c>
      <c r="E42" s="1">
        <v>13</v>
      </c>
      <c r="F42" s="1">
        <v>-5</v>
      </c>
      <c r="G42" s="1">
        <v>56</v>
      </c>
      <c r="H42" s="1">
        <f t="shared" si="1"/>
        <v>338</v>
      </c>
      <c r="I42" s="1">
        <f t="shared" si="1"/>
        <v>-130</v>
      </c>
      <c r="J42" s="1">
        <f t="shared" si="1"/>
        <v>1456</v>
      </c>
    </row>
    <row r="43" spans="1:10" x14ac:dyDescent="0.3">
      <c r="A43" s="7">
        <v>37</v>
      </c>
      <c r="B43" s="1" t="s">
        <v>24</v>
      </c>
      <c r="C43" s="7">
        <v>26</v>
      </c>
      <c r="D43" s="49" t="s">
        <v>96</v>
      </c>
      <c r="E43" s="1">
        <v>16</v>
      </c>
      <c r="F43" s="1">
        <v>5</v>
      </c>
      <c r="G43" s="1">
        <v>56</v>
      </c>
      <c r="H43" s="1">
        <f t="shared" si="1"/>
        <v>416</v>
      </c>
      <c r="I43" s="1">
        <f t="shared" si="1"/>
        <v>130</v>
      </c>
      <c r="J43" s="1">
        <f t="shared" si="1"/>
        <v>1456</v>
      </c>
    </row>
    <row r="44" spans="1:10" x14ac:dyDescent="0.3">
      <c r="A44" s="7">
        <v>38</v>
      </c>
      <c r="B44" s="1" t="s">
        <v>25</v>
      </c>
      <c r="C44" s="7">
        <v>26</v>
      </c>
      <c r="D44" s="49" t="s">
        <v>96</v>
      </c>
      <c r="E44" s="1">
        <v>16</v>
      </c>
      <c r="F44" s="1">
        <v>2</v>
      </c>
      <c r="G44" s="1">
        <v>56</v>
      </c>
      <c r="H44" s="1">
        <f t="shared" si="1"/>
        <v>416</v>
      </c>
      <c r="I44" s="1">
        <f t="shared" si="1"/>
        <v>52</v>
      </c>
      <c r="J44" s="1">
        <f t="shared" si="1"/>
        <v>1456</v>
      </c>
    </row>
    <row r="45" spans="1:10" x14ac:dyDescent="0.3">
      <c r="A45" s="7">
        <v>39</v>
      </c>
      <c r="B45" s="1" t="s">
        <v>26</v>
      </c>
      <c r="C45" s="7">
        <v>26</v>
      </c>
      <c r="D45" s="49" t="s">
        <v>96</v>
      </c>
      <c r="E45" s="1">
        <v>16</v>
      </c>
      <c r="F45" s="1">
        <v>-2</v>
      </c>
      <c r="G45" s="1">
        <v>56</v>
      </c>
      <c r="H45" s="1">
        <f t="shared" si="1"/>
        <v>416</v>
      </c>
      <c r="I45" s="1">
        <f t="shared" si="1"/>
        <v>-52</v>
      </c>
      <c r="J45" s="1">
        <f t="shared" si="1"/>
        <v>1456</v>
      </c>
    </row>
    <row r="46" spans="1:10" x14ac:dyDescent="0.3">
      <c r="A46" s="7">
        <v>40</v>
      </c>
      <c r="B46" s="1" t="s">
        <v>27</v>
      </c>
      <c r="C46" s="7">
        <v>26</v>
      </c>
      <c r="D46" s="49" t="s">
        <v>96</v>
      </c>
      <c r="E46" s="1">
        <v>16</v>
      </c>
      <c r="F46" s="1">
        <v>-5</v>
      </c>
      <c r="G46" s="1">
        <v>56</v>
      </c>
      <c r="H46" s="1">
        <f t="shared" si="1"/>
        <v>416</v>
      </c>
      <c r="I46" s="1">
        <f t="shared" si="1"/>
        <v>-130</v>
      </c>
      <c r="J46" s="1">
        <f t="shared" si="1"/>
        <v>1456</v>
      </c>
    </row>
    <row r="47" spans="1:10" x14ac:dyDescent="0.3">
      <c r="A47" s="7">
        <v>41</v>
      </c>
      <c r="B47" s="1" t="s">
        <v>98</v>
      </c>
      <c r="C47" s="7">
        <v>26</v>
      </c>
      <c r="D47" s="48" t="s">
        <v>49</v>
      </c>
      <c r="E47" s="1">
        <v>13</v>
      </c>
      <c r="F47" s="1">
        <v>5</v>
      </c>
      <c r="G47" s="1">
        <v>49</v>
      </c>
      <c r="H47" s="1">
        <f t="shared" si="1"/>
        <v>338</v>
      </c>
      <c r="I47" s="1">
        <f t="shared" si="1"/>
        <v>130</v>
      </c>
      <c r="J47" s="1">
        <f t="shared" si="1"/>
        <v>1274</v>
      </c>
    </row>
    <row r="48" spans="1:10" x14ac:dyDescent="0.3">
      <c r="A48" s="7">
        <v>42</v>
      </c>
      <c r="B48" s="1" t="s">
        <v>99</v>
      </c>
      <c r="C48" s="7">
        <v>26</v>
      </c>
      <c r="D48" s="48" t="s">
        <v>49</v>
      </c>
      <c r="E48" s="1">
        <v>13</v>
      </c>
      <c r="F48" s="1">
        <v>2</v>
      </c>
      <c r="G48" s="1">
        <v>49</v>
      </c>
      <c r="H48" s="1">
        <f t="shared" si="1"/>
        <v>338</v>
      </c>
      <c r="I48" s="1">
        <f t="shared" si="1"/>
        <v>52</v>
      </c>
      <c r="J48" s="1">
        <f t="shared" si="1"/>
        <v>1274</v>
      </c>
    </row>
    <row r="49" spans="1:13" x14ac:dyDescent="0.3">
      <c r="A49" s="7">
        <v>43</v>
      </c>
      <c r="B49" s="1" t="s">
        <v>100</v>
      </c>
      <c r="C49" s="7">
        <v>26</v>
      </c>
      <c r="D49" s="48" t="s">
        <v>49</v>
      </c>
      <c r="E49" s="1">
        <v>13</v>
      </c>
      <c r="F49" s="1">
        <v>-2</v>
      </c>
      <c r="G49" s="1">
        <v>49</v>
      </c>
      <c r="H49" s="1">
        <f t="shared" si="1"/>
        <v>338</v>
      </c>
      <c r="I49" s="1">
        <f t="shared" si="1"/>
        <v>-52</v>
      </c>
      <c r="J49" s="1">
        <f t="shared" si="1"/>
        <v>1274</v>
      </c>
    </row>
    <row r="50" spans="1:13" x14ac:dyDescent="0.3">
      <c r="A50" s="7">
        <v>44</v>
      </c>
      <c r="B50" s="1" t="s">
        <v>101</v>
      </c>
      <c r="C50" s="7">
        <v>26</v>
      </c>
      <c r="D50" s="48" t="s">
        <v>49</v>
      </c>
      <c r="E50" s="1">
        <v>13</v>
      </c>
      <c r="F50" s="1">
        <v>-5</v>
      </c>
      <c r="G50" s="1">
        <v>49</v>
      </c>
      <c r="H50" s="1">
        <f t="shared" si="1"/>
        <v>338</v>
      </c>
      <c r="I50" s="1">
        <f t="shared" si="1"/>
        <v>-130</v>
      </c>
      <c r="J50" s="1">
        <f t="shared" si="1"/>
        <v>1274</v>
      </c>
    </row>
    <row r="51" spans="1:13" x14ac:dyDescent="0.3">
      <c r="A51" s="7">
        <v>45</v>
      </c>
      <c r="B51" s="1" t="s">
        <v>102</v>
      </c>
      <c r="C51" s="7">
        <v>26</v>
      </c>
      <c r="D51" s="48" t="s">
        <v>49</v>
      </c>
      <c r="E51" s="1">
        <v>16</v>
      </c>
      <c r="F51" s="1">
        <v>5</v>
      </c>
      <c r="G51" s="1">
        <v>49</v>
      </c>
      <c r="H51" s="1">
        <f t="shared" si="1"/>
        <v>416</v>
      </c>
      <c r="I51" s="1">
        <f t="shared" si="1"/>
        <v>130</v>
      </c>
      <c r="J51" s="1">
        <f t="shared" si="1"/>
        <v>1274</v>
      </c>
    </row>
    <row r="52" spans="1:13" x14ac:dyDescent="0.3">
      <c r="A52" s="7">
        <v>46</v>
      </c>
      <c r="B52" s="1" t="s">
        <v>103</v>
      </c>
      <c r="C52" s="7">
        <v>26</v>
      </c>
      <c r="D52" s="48" t="s">
        <v>49</v>
      </c>
      <c r="E52" s="1">
        <v>16</v>
      </c>
      <c r="F52" s="1">
        <v>2</v>
      </c>
      <c r="G52" s="1">
        <v>49</v>
      </c>
      <c r="H52" s="1">
        <f t="shared" si="1"/>
        <v>416</v>
      </c>
      <c r="I52" s="1">
        <f t="shared" si="1"/>
        <v>52</v>
      </c>
      <c r="J52" s="1">
        <f t="shared" si="1"/>
        <v>1274</v>
      </c>
    </row>
    <row r="53" spans="1:13" x14ac:dyDescent="0.3">
      <c r="A53" s="7">
        <v>47</v>
      </c>
      <c r="B53" s="1" t="s">
        <v>104</v>
      </c>
      <c r="C53" s="7">
        <v>26</v>
      </c>
      <c r="D53" s="48" t="s">
        <v>49</v>
      </c>
      <c r="E53" s="1">
        <v>16</v>
      </c>
      <c r="F53" s="1">
        <v>-2</v>
      </c>
      <c r="G53" s="1">
        <v>49</v>
      </c>
      <c r="H53" s="1">
        <f t="shared" si="1"/>
        <v>416</v>
      </c>
      <c r="I53" s="1">
        <f t="shared" si="1"/>
        <v>-52</v>
      </c>
      <c r="J53" s="1">
        <f t="shared" si="1"/>
        <v>1274</v>
      </c>
    </row>
    <row r="54" spans="1:13" x14ac:dyDescent="0.3">
      <c r="A54" s="7">
        <v>48</v>
      </c>
      <c r="B54" s="1" t="s">
        <v>105</v>
      </c>
      <c r="C54" s="7">
        <v>26</v>
      </c>
      <c r="D54" s="48" t="s">
        <v>49</v>
      </c>
      <c r="E54" s="1">
        <v>16</v>
      </c>
      <c r="F54" s="1">
        <v>-5</v>
      </c>
      <c r="G54" s="1">
        <v>49</v>
      </c>
      <c r="H54" s="1">
        <f t="shared" si="1"/>
        <v>416</v>
      </c>
      <c r="I54" s="1">
        <f t="shared" si="1"/>
        <v>-130</v>
      </c>
      <c r="J54" s="1">
        <f t="shared" si="1"/>
        <v>1274</v>
      </c>
    </row>
    <row r="55" spans="1:13" x14ac:dyDescent="0.3">
      <c r="A55" s="7"/>
      <c r="B55" s="1"/>
      <c r="C55" s="7"/>
      <c r="D55" s="62"/>
      <c r="E55" s="1"/>
      <c r="F55" s="1"/>
      <c r="G55" s="1"/>
      <c r="H55" s="1"/>
      <c r="I55" s="1"/>
      <c r="J55" s="1"/>
    </row>
    <row r="56" spans="1:13" x14ac:dyDescent="0.3">
      <c r="A56" s="7"/>
      <c r="B56" s="1"/>
      <c r="C56" s="7"/>
      <c r="D56" s="62"/>
      <c r="E56" s="1"/>
      <c r="F56" s="1"/>
      <c r="G56" s="1"/>
      <c r="H56" s="1"/>
      <c r="I56" s="1"/>
      <c r="J56" s="1"/>
    </row>
    <row r="57" spans="1:13" x14ac:dyDescent="0.3">
      <c r="A57" s="7"/>
      <c r="B57" s="1"/>
      <c r="C57" s="7"/>
      <c r="D57" s="62"/>
      <c r="E57" s="1"/>
      <c r="F57" s="1"/>
      <c r="G57" s="1"/>
      <c r="H57" s="1"/>
      <c r="I57" s="1"/>
      <c r="J57" s="1"/>
    </row>
    <row r="58" spans="1:13" x14ac:dyDescent="0.3">
      <c r="A58" s="7"/>
      <c r="B58" s="1"/>
      <c r="C58" s="7"/>
      <c r="D58" s="62"/>
      <c r="E58" s="1"/>
      <c r="F58" s="1"/>
      <c r="G58" s="1"/>
      <c r="H58" s="1"/>
      <c r="I58" s="1"/>
      <c r="J58" s="1"/>
    </row>
    <row r="59" spans="1:13" x14ac:dyDescent="0.3">
      <c r="A59" s="7"/>
      <c r="B59" s="1"/>
      <c r="C59" s="7"/>
      <c r="D59" s="62"/>
      <c r="E59" s="1"/>
      <c r="F59" s="1"/>
      <c r="G59" s="1"/>
      <c r="H59" s="1"/>
      <c r="I59" s="1"/>
      <c r="J59" s="1"/>
    </row>
    <row r="60" spans="1:13" x14ac:dyDescent="0.3">
      <c r="A60" s="7"/>
      <c r="B60" s="1"/>
      <c r="C60" s="7"/>
      <c r="D60" s="62"/>
      <c r="E60" s="1"/>
      <c r="F60" s="1"/>
      <c r="G60" s="1"/>
      <c r="H60" s="1"/>
      <c r="I60" s="1"/>
      <c r="J60" s="1"/>
      <c r="L60" s="69"/>
      <c r="M60" s="69"/>
    </row>
    <row r="61" spans="1:13" x14ac:dyDescent="0.3">
      <c r="A61" s="7"/>
      <c r="B61" s="1"/>
      <c r="C61" s="7"/>
      <c r="D61" s="62"/>
      <c r="E61" s="1"/>
      <c r="F61" s="1"/>
      <c r="G61" s="1"/>
      <c r="H61" s="1"/>
      <c r="I61" s="1"/>
      <c r="J61" s="1"/>
      <c r="L61" s="69"/>
      <c r="M61" s="69"/>
    </row>
    <row r="62" spans="1:13" x14ac:dyDescent="0.3">
      <c r="A62" s="7"/>
      <c r="B62" s="1"/>
      <c r="C62" s="7"/>
      <c r="D62" s="62"/>
      <c r="E62" s="1"/>
      <c r="F62" s="1"/>
      <c r="G62" s="1"/>
      <c r="H62" s="1"/>
      <c r="I62" s="1"/>
      <c r="J62" s="1"/>
      <c r="L62" s="69"/>
      <c r="M62" s="69"/>
    </row>
    <row r="63" spans="1:13" x14ac:dyDescent="0.3">
      <c r="A63" s="7"/>
      <c r="B63" s="1"/>
      <c r="C63" s="7"/>
      <c r="D63" s="62"/>
      <c r="E63" s="1"/>
      <c r="F63" s="1"/>
      <c r="G63" s="1"/>
      <c r="H63" s="1"/>
      <c r="I63" s="1"/>
      <c r="J63" s="1"/>
      <c r="L63" s="69"/>
      <c r="M63" s="69"/>
    </row>
    <row r="64" spans="1:13" x14ac:dyDescent="0.3">
      <c r="A64" s="7"/>
      <c r="B64" s="1"/>
      <c r="C64" s="7"/>
      <c r="D64" s="62"/>
      <c r="E64" s="1"/>
      <c r="F64" s="1"/>
      <c r="G64" s="1"/>
      <c r="H64" s="1"/>
      <c r="I64" s="1"/>
      <c r="J64" s="1"/>
      <c r="L64" s="69"/>
      <c r="M64" s="69"/>
    </row>
    <row r="65" spans="1:10" x14ac:dyDescent="0.3">
      <c r="A65" s="7"/>
      <c r="B65" s="1"/>
      <c r="C65" s="7"/>
      <c r="D65" s="62"/>
      <c r="E65" s="1"/>
      <c r="F65" s="1"/>
      <c r="G65" s="1"/>
      <c r="H65" s="1"/>
      <c r="I65" s="1"/>
      <c r="J65" s="1"/>
    </row>
    <row r="66" spans="1:10" x14ac:dyDescent="0.3">
      <c r="A66" s="7"/>
      <c r="B66" s="1"/>
      <c r="C66" s="7"/>
      <c r="D66" s="62"/>
      <c r="E66" s="1"/>
      <c r="F66" s="1"/>
      <c r="G66" s="1"/>
      <c r="H66" s="1"/>
      <c r="I66" s="1"/>
      <c r="J66" s="1"/>
    </row>
    <row r="67" spans="1:10" x14ac:dyDescent="0.3">
      <c r="A67" s="7"/>
      <c r="B67" s="1"/>
      <c r="C67" s="7"/>
      <c r="D67" s="62"/>
      <c r="E67" s="1"/>
      <c r="F67" s="1"/>
      <c r="G67" s="1"/>
      <c r="H67" s="1"/>
      <c r="I67" s="1"/>
      <c r="J67" s="1"/>
    </row>
    <row r="68" spans="1:10" x14ac:dyDescent="0.3">
      <c r="A68" s="7"/>
      <c r="B68" s="1"/>
      <c r="C68" s="7"/>
      <c r="D68" s="62"/>
      <c r="E68" s="1"/>
      <c r="F68" s="1"/>
      <c r="G68" s="1"/>
      <c r="H68" s="1"/>
      <c r="I68" s="1"/>
      <c r="J68" s="1"/>
    </row>
    <row r="69" spans="1:10" x14ac:dyDescent="0.3">
      <c r="A69" s="7">
        <v>63</v>
      </c>
      <c r="B69" s="1" t="s">
        <v>34</v>
      </c>
      <c r="C69" s="7">
        <v>17</v>
      </c>
      <c r="D69" s="65" t="s">
        <v>48</v>
      </c>
      <c r="E69" s="1">
        <v>13</v>
      </c>
      <c r="F69" s="1">
        <v>-2</v>
      </c>
      <c r="G69" s="1">
        <v>21</v>
      </c>
      <c r="H69" s="1">
        <f t="shared" si="1"/>
        <v>221</v>
      </c>
      <c r="I69" s="1">
        <f t="shared" si="1"/>
        <v>-34</v>
      </c>
      <c r="J69" s="1">
        <f t="shared" si="1"/>
        <v>357</v>
      </c>
    </row>
    <row r="70" spans="1:10" x14ac:dyDescent="0.3">
      <c r="A70" s="7">
        <v>64</v>
      </c>
      <c r="B70" s="1" t="s">
        <v>35</v>
      </c>
      <c r="C70" s="7">
        <v>25</v>
      </c>
      <c r="D70" s="65" t="s">
        <v>48</v>
      </c>
      <c r="E70" s="1">
        <v>13</v>
      </c>
      <c r="F70" s="1">
        <v>5</v>
      </c>
      <c r="G70" s="1">
        <v>21</v>
      </c>
      <c r="H70" s="1">
        <f t="shared" si="1"/>
        <v>325</v>
      </c>
      <c r="I70" s="1">
        <f t="shared" si="1"/>
        <v>125</v>
      </c>
      <c r="J70" s="1">
        <f t="shared" si="1"/>
        <v>525</v>
      </c>
    </row>
    <row r="71" spans="1:10" x14ac:dyDescent="0.3">
      <c r="A71" s="7">
        <v>65</v>
      </c>
      <c r="B71" s="1" t="s">
        <v>80</v>
      </c>
      <c r="C71" s="7">
        <v>29</v>
      </c>
      <c r="D71" s="65" t="s">
        <v>48</v>
      </c>
      <c r="E71" s="1">
        <v>13</v>
      </c>
      <c r="F71" s="1">
        <v>-5</v>
      </c>
      <c r="G71" s="1">
        <v>21</v>
      </c>
      <c r="H71" s="1">
        <f t="shared" si="1"/>
        <v>377</v>
      </c>
      <c r="I71" s="1">
        <f t="shared" si="1"/>
        <v>-145</v>
      </c>
      <c r="J71" s="1">
        <f t="shared" si="1"/>
        <v>609</v>
      </c>
    </row>
    <row r="72" spans="1:10" x14ac:dyDescent="0.3">
      <c r="A72" s="7">
        <v>66</v>
      </c>
      <c r="B72" s="1" t="s">
        <v>81</v>
      </c>
      <c r="C72" s="7">
        <v>20</v>
      </c>
      <c r="D72" s="65" t="s">
        <v>48</v>
      </c>
      <c r="E72" s="1">
        <v>13</v>
      </c>
      <c r="F72" s="1">
        <v>2</v>
      </c>
      <c r="G72" s="1">
        <v>28</v>
      </c>
      <c r="H72" s="1">
        <f t="shared" ref="H72:J126" si="2">E72*$C72</f>
        <v>260</v>
      </c>
      <c r="I72" s="1">
        <f t="shared" si="2"/>
        <v>40</v>
      </c>
      <c r="J72" s="1">
        <f t="shared" si="2"/>
        <v>560</v>
      </c>
    </row>
    <row r="73" spans="1:10" x14ac:dyDescent="0.3">
      <c r="A73" s="7">
        <v>67</v>
      </c>
      <c r="B73" s="1" t="s">
        <v>82</v>
      </c>
      <c r="C73" s="7">
        <v>13</v>
      </c>
      <c r="D73" s="65" t="s">
        <v>48</v>
      </c>
      <c r="E73" s="1">
        <v>13</v>
      </c>
      <c r="F73" s="1">
        <v>5</v>
      </c>
      <c r="G73" s="1">
        <v>28</v>
      </c>
      <c r="H73" s="1">
        <f t="shared" si="2"/>
        <v>169</v>
      </c>
      <c r="I73" s="1">
        <f t="shared" si="2"/>
        <v>65</v>
      </c>
      <c r="J73" s="1">
        <f t="shared" si="2"/>
        <v>364</v>
      </c>
    </row>
    <row r="74" spans="1:10" x14ac:dyDescent="0.3">
      <c r="A74" s="7">
        <v>68</v>
      </c>
      <c r="B74" s="1" t="s">
        <v>83</v>
      </c>
      <c r="C74" s="7">
        <v>27</v>
      </c>
      <c r="D74" s="65" t="s">
        <v>48</v>
      </c>
      <c r="E74" s="1">
        <v>13</v>
      </c>
      <c r="F74" s="1">
        <v>2</v>
      </c>
      <c r="G74" s="1">
        <v>21</v>
      </c>
      <c r="H74" s="1">
        <f t="shared" si="2"/>
        <v>351</v>
      </c>
      <c r="I74" s="1">
        <f t="shared" si="2"/>
        <v>54</v>
      </c>
      <c r="J74" s="1">
        <f t="shared" si="2"/>
        <v>567</v>
      </c>
    </row>
    <row r="75" spans="1:10" x14ac:dyDescent="0.3">
      <c r="A75" s="7">
        <v>69</v>
      </c>
      <c r="B75" s="1" t="s">
        <v>84</v>
      </c>
      <c r="C75" s="7">
        <v>29</v>
      </c>
      <c r="D75" s="48" t="s">
        <v>49</v>
      </c>
      <c r="E75" s="1">
        <v>13</v>
      </c>
      <c r="F75" s="1">
        <v>-2</v>
      </c>
      <c r="G75" s="1">
        <v>14</v>
      </c>
      <c r="H75" s="1">
        <f t="shared" si="2"/>
        <v>377</v>
      </c>
      <c r="I75" s="1">
        <f t="shared" si="2"/>
        <v>-58</v>
      </c>
      <c r="J75" s="1">
        <f t="shared" si="2"/>
        <v>406</v>
      </c>
    </row>
    <row r="76" spans="1:10" x14ac:dyDescent="0.3">
      <c r="A76" s="7">
        <v>70</v>
      </c>
      <c r="B76" s="1" t="s">
        <v>85</v>
      </c>
      <c r="C76" s="7">
        <v>20</v>
      </c>
      <c r="D76" s="48" t="s">
        <v>49</v>
      </c>
      <c r="E76" s="1">
        <v>13</v>
      </c>
      <c r="F76" s="1">
        <v>-2</v>
      </c>
      <c r="G76" s="1">
        <v>7</v>
      </c>
      <c r="H76" s="1">
        <f t="shared" si="2"/>
        <v>260</v>
      </c>
      <c r="I76" s="1">
        <f t="shared" si="2"/>
        <v>-40</v>
      </c>
      <c r="J76" s="1">
        <f t="shared" si="2"/>
        <v>140</v>
      </c>
    </row>
    <row r="77" spans="1:10" x14ac:dyDescent="0.3">
      <c r="A77" s="7">
        <v>71</v>
      </c>
      <c r="B77" s="1" t="s">
        <v>86</v>
      </c>
      <c r="C77" s="7">
        <v>30</v>
      </c>
      <c r="D77" s="48" t="s">
        <v>49</v>
      </c>
      <c r="E77" s="1">
        <v>13</v>
      </c>
      <c r="F77" s="1">
        <v>2</v>
      </c>
      <c r="G77" s="1">
        <v>14</v>
      </c>
      <c r="H77" s="1">
        <f t="shared" si="2"/>
        <v>390</v>
      </c>
      <c r="I77" s="1">
        <f t="shared" si="2"/>
        <v>60</v>
      </c>
      <c r="J77" s="1">
        <f t="shared" si="2"/>
        <v>420</v>
      </c>
    </row>
    <row r="78" spans="1:10" x14ac:dyDescent="0.3">
      <c r="A78" s="7">
        <v>72</v>
      </c>
      <c r="B78" s="1" t="s">
        <v>87</v>
      </c>
      <c r="C78" s="7">
        <v>22</v>
      </c>
      <c r="D78" s="48" t="s">
        <v>49</v>
      </c>
      <c r="E78" s="1">
        <v>13</v>
      </c>
      <c r="F78" s="1">
        <v>2</v>
      </c>
      <c r="G78" s="1">
        <v>7</v>
      </c>
      <c r="H78" s="1">
        <f t="shared" si="2"/>
        <v>286</v>
      </c>
      <c r="I78" s="1">
        <f t="shared" si="2"/>
        <v>44</v>
      </c>
      <c r="J78" s="1">
        <f t="shared" si="2"/>
        <v>154</v>
      </c>
    </row>
    <row r="79" spans="1:10" x14ac:dyDescent="0.3">
      <c r="A79" s="7">
        <v>73</v>
      </c>
      <c r="B79" s="1" t="s">
        <v>36</v>
      </c>
      <c r="C79" s="7">
        <v>40</v>
      </c>
      <c r="D79" s="40" t="s">
        <v>97</v>
      </c>
      <c r="E79" s="1">
        <v>3</v>
      </c>
      <c r="F79" s="1">
        <v>-5</v>
      </c>
      <c r="G79" s="1">
        <v>7</v>
      </c>
      <c r="H79" s="1">
        <f t="shared" si="2"/>
        <v>120</v>
      </c>
      <c r="I79" s="1">
        <f t="shared" si="2"/>
        <v>-200</v>
      </c>
      <c r="J79" s="1">
        <f t="shared" si="2"/>
        <v>280</v>
      </c>
    </row>
    <row r="80" spans="1:10" x14ac:dyDescent="0.3">
      <c r="A80" s="7">
        <v>74</v>
      </c>
      <c r="B80" s="1" t="s">
        <v>37</v>
      </c>
      <c r="C80" s="7">
        <v>40</v>
      </c>
      <c r="D80" s="40" t="s">
        <v>97</v>
      </c>
      <c r="E80" s="1">
        <v>3</v>
      </c>
      <c r="F80" s="1">
        <v>-5</v>
      </c>
      <c r="G80" s="1">
        <v>14</v>
      </c>
      <c r="H80" s="1">
        <f t="shared" si="2"/>
        <v>120</v>
      </c>
      <c r="I80" s="1">
        <f t="shared" si="2"/>
        <v>-200</v>
      </c>
      <c r="J80" s="1">
        <f t="shared" si="2"/>
        <v>560</v>
      </c>
    </row>
    <row r="81" spans="1:10" x14ac:dyDescent="0.3">
      <c r="A81" s="7">
        <v>75</v>
      </c>
      <c r="B81" s="1" t="s">
        <v>38</v>
      </c>
      <c r="C81" s="7">
        <v>40</v>
      </c>
      <c r="D81" s="40" t="s">
        <v>97</v>
      </c>
      <c r="E81" s="1">
        <v>3</v>
      </c>
      <c r="F81" s="1">
        <v>-5</v>
      </c>
      <c r="G81" s="1">
        <v>21</v>
      </c>
      <c r="H81" s="1">
        <f t="shared" si="2"/>
        <v>120</v>
      </c>
      <c r="I81" s="1">
        <f t="shared" si="2"/>
        <v>-200</v>
      </c>
      <c r="J81" s="1">
        <f t="shared" si="2"/>
        <v>840</v>
      </c>
    </row>
    <row r="82" spans="1:10" x14ac:dyDescent="0.3">
      <c r="A82" s="7">
        <v>76</v>
      </c>
      <c r="B82" s="1" t="s">
        <v>39</v>
      </c>
      <c r="C82" s="7">
        <v>40</v>
      </c>
      <c r="D82" s="40" t="s">
        <v>97</v>
      </c>
      <c r="E82" s="1">
        <v>3</v>
      </c>
      <c r="F82" s="1">
        <v>-5</v>
      </c>
      <c r="G82" s="1">
        <v>28</v>
      </c>
      <c r="H82" s="1">
        <f t="shared" si="2"/>
        <v>120</v>
      </c>
      <c r="I82" s="1">
        <f t="shared" si="2"/>
        <v>-200</v>
      </c>
      <c r="J82" s="1">
        <f t="shared" si="2"/>
        <v>1120</v>
      </c>
    </row>
    <row r="83" spans="1:10" x14ac:dyDescent="0.3">
      <c r="A83" s="7">
        <v>77</v>
      </c>
      <c r="B83" s="1" t="s">
        <v>40</v>
      </c>
      <c r="C83" s="7">
        <v>40</v>
      </c>
      <c r="D83" s="40" t="s">
        <v>97</v>
      </c>
      <c r="E83" s="1">
        <v>3</v>
      </c>
      <c r="F83" s="1">
        <v>-5</v>
      </c>
      <c r="G83" s="1">
        <v>35</v>
      </c>
      <c r="H83" s="1">
        <f t="shared" si="2"/>
        <v>120</v>
      </c>
      <c r="I83" s="1">
        <f t="shared" si="2"/>
        <v>-200</v>
      </c>
      <c r="J83" s="1">
        <f t="shared" si="2"/>
        <v>1400</v>
      </c>
    </row>
    <row r="84" spans="1:10" x14ac:dyDescent="0.3">
      <c r="A84" s="7">
        <v>78</v>
      </c>
      <c r="B84" s="1" t="s">
        <v>41</v>
      </c>
      <c r="C84" s="7">
        <v>40</v>
      </c>
      <c r="D84" s="40" t="s">
        <v>97</v>
      </c>
      <c r="E84" s="1">
        <v>3</v>
      </c>
      <c r="F84" s="1">
        <v>-5</v>
      </c>
      <c r="G84" s="1">
        <v>42</v>
      </c>
      <c r="H84" s="1">
        <f t="shared" si="2"/>
        <v>120</v>
      </c>
      <c r="I84" s="1">
        <f t="shared" si="2"/>
        <v>-200</v>
      </c>
      <c r="J84" s="1">
        <f t="shared" si="2"/>
        <v>1680</v>
      </c>
    </row>
    <row r="85" spans="1:10" x14ac:dyDescent="0.3">
      <c r="A85" s="7">
        <v>79</v>
      </c>
      <c r="B85" s="1" t="s">
        <v>42</v>
      </c>
      <c r="C85" s="7">
        <v>40</v>
      </c>
      <c r="D85" s="40" t="s">
        <v>97</v>
      </c>
      <c r="E85" s="1">
        <v>3</v>
      </c>
      <c r="F85" s="1">
        <v>-5</v>
      </c>
      <c r="G85" s="1">
        <v>49</v>
      </c>
      <c r="H85" s="1">
        <f t="shared" si="2"/>
        <v>120</v>
      </c>
      <c r="I85" s="1">
        <f t="shared" si="2"/>
        <v>-200</v>
      </c>
      <c r="J85" s="1">
        <f t="shared" si="2"/>
        <v>1960</v>
      </c>
    </row>
    <row r="86" spans="1:10" x14ac:dyDescent="0.3">
      <c r="A86" s="7">
        <v>80</v>
      </c>
      <c r="B86" s="1" t="s">
        <v>43</v>
      </c>
      <c r="C86" s="7">
        <v>40</v>
      </c>
      <c r="D86" s="40" t="s">
        <v>97</v>
      </c>
      <c r="E86" s="1">
        <v>3</v>
      </c>
      <c r="F86" s="1">
        <v>-5</v>
      </c>
      <c r="G86" s="1">
        <v>56</v>
      </c>
      <c r="H86" s="1">
        <f t="shared" si="2"/>
        <v>120</v>
      </c>
      <c r="I86" s="1">
        <f t="shared" si="2"/>
        <v>-200</v>
      </c>
      <c r="J86" s="1">
        <f t="shared" si="2"/>
        <v>2240</v>
      </c>
    </row>
    <row r="87" spans="1:10" x14ac:dyDescent="0.3">
      <c r="A87" s="7">
        <v>81</v>
      </c>
      <c r="B87" s="1" t="s">
        <v>44</v>
      </c>
      <c r="C87" s="7">
        <v>40</v>
      </c>
      <c r="D87" s="40" t="s">
        <v>97</v>
      </c>
      <c r="E87" s="1">
        <v>3</v>
      </c>
      <c r="F87" s="1">
        <v>-2</v>
      </c>
      <c r="G87" s="1">
        <v>14</v>
      </c>
      <c r="H87" s="1">
        <f t="shared" si="2"/>
        <v>120</v>
      </c>
      <c r="I87" s="1">
        <f t="shared" si="2"/>
        <v>-80</v>
      </c>
      <c r="J87" s="1">
        <f t="shared" si="2"/>
        <v>560</v>
      </c>
    </row>
    <row r="88" spans="1:10" x14ac:dyDescent="0.3">
      <c r="A88" s="7">
        <v>82</v>
      </c>
      <c r="B88" s="1" t="s">
        <v>45</v>
      </c>
      <c r="C88" s="7">
        <v>40</v>
      </c>
      <c r="D88" s="40" t="s">
        <v>97</v>
      </c>
      <c r="E88" s="1">
        <v>3</v>
      </c>
      <c r="F88" s="1">
        <v>-2</v>
      </c>
      <c r="G88" s="1">
        <v>21</v>
      </c>
      <c r="H88" s="1">
        <f t="shared" si="2"/>
        <v>120</v>
      </c>
      <c r="I88" s="1">
        <f t="shared" si="2"/>
        <v>-80</v>
      </c>
      <c r="J88" s="1">
        <f t="shared" si="2"/>
        <v>840</v>
      </c>
    </row>
    <row r="89" spans="1:10" x14ac:dyDescent="0.3">
      <c r="A89" s="7">
        <v>83</v>
      </c>
      <c r="B89" s="1" t="s">
        <v>76</v>
      </c>
      <c r="C89" s="7">
        <v>40</v>
      </c>
      <c r="D89" s="40" t="s">
        <v>97</v>
      </c>
      <c r="E89" s="1">
        <v>3</v>
      </c>
      <c r="F89" s="1">
        <v>-2</v>
      </c>
      <c r="G89" s="1">
        <v>28</v>
      </c>
      <c r="H89" s="1">
        <f t="shared" si="2"/>
        <v>120</v>
      </c>
      <c r="I89" s="1">
        <f t="shared" si="2"/>
        <v>-80</v>
      </c>
      <c r="J89" s="1">
        <f t="shared" si="2"/>
        <v>1120</v>
      </c>
    </row>
    <row r="90" spans="1:10" x14ac:dyDescent="0.3">
      <c r="A90" s="7">
        <v>84</v>
      </c>
      <c r="B90" s="1" t="s">
        <v>77</v>
      </c>
      <c r="C90" s="7">
        <v>40</v>
      </c>
      <c r="D90" s="40" t="s">
        <v>97</v>
      </c>
      <c r="E90" s="1">
        <v>3</v>
      </c>
      <c r="F90" s="1">
        <v>-2</v>
      </c>
      <c r="G90" s="1">
        <v>35</v>
      </c>
      <c r="H90" s="1">
        <f t="shared" si="2"/>
        <v>120</v>
      </c>
      <c r="I90" s="1">
        <f t="shared" si="2"/>
        <v>-80</v>
      </c>
      <c r="J90" s="1">
        <f t="shared" si="2"/>
        <v>1400</v>
      </c>
    </row>
    <row r="91" spans="1:10" x14ac:dyDescent="0.3">
      <c r="A91" s="7">
        <v>85</v>
      </c>
      <c r="B91" s="1" t="s">
        <v>78</v>
      </c>
      <c r="C91" s="7">
        <v>40</v>
      </c>
      <c r="D91" s="40" t="s">
        <v>97</v>
      </c>
      <c r="E91" s="1">
        <v>3</v>
      </c>
      <c r="F91" s="1">
        <v>-2</v>
      </c>
      <c r="G91" s="1">
        <v>42</v>
      </c>
      <c r="H91" s="1">
        <f t="shared" si="2"/>
        <v>120</v>
      </c>
      <c r="I91" s="1">
        <f t="shared" si="2"/>
        <v>-80</v>
      </c>
      <c r="J91" s="1">
        <f t="shared" si="2"/>
        <v>1680</v>
      </c>
    </row>
    <row r="92" spans="1:10" x14ac:dyDescent="0.3">
      <c r="A92" s="7">
        <v>86</v>
      </c>
      <c r="B92" s="1" t="s">
        <v>79</v>
      </c>
      <c r="C92" s="7">
        <v>40</v>
      </c>
      <c r="D92" s="40" t="s">
        <v>97</v>
      </c>
      <c r="E92" s="1">
        <v>3</v>
      </c>
      <c r="F92" s="1">
        <v>-2</v>
      </c>
      <c r="G92" s="1">
        <v>49</v>
      </c>
      <c r="H92" s="1">
        <f t="shared" si="2"/>
        <v>120</v>
      </c>
      <c r="I92" s="1">
        <f t="shared" si="2"/>
        <v>-80</v>
      </c>
      <c r="J92" s="1">
        <f t="shared" si="2"/>
        <v>1960</v>
      </c>
    </row>
    <row r="93" spans="1:10" x14ac:dyDescent="0.3">
      <c r="A93" s="7">
        <v>87</v>
      </c>
      <c r="B93" s="1" t="s">
        <v>126</v>
      </c>
      <c r="C93" s="7">
        <v>40</v>
      </c>
      <c r="D93" s="40" t="s">
        <v>97</v>
      </c>
      <c r="E93" s="1">
        <v>3</v>
      </c>
      <c r="F93" s="1">
        <v>-2</v>
      </c>
      <c r="G93" s="1">
        <v>56</v>
      </c>
      <c r="H93" s="1">
        <f t="shared" si="2"/>
        <v>120</v>
      </c>
      <c r="I93" s="1">
        <f t="shared" si="2"/>
        <v>-80</v>
      </c>
      <c r="J93" s="1">
        <f t="shared" si="2"/>
        <v>2240</v>
      </c>
    </row>
    <row r="94" spans="1:10" x14ac:dyDescent="0.3">
      <c r="A94" s="7">
        <v>88</v>
      </c>
      <c r="B94" s="1" t="s">
        <v>127</v>
      </c>
      <c r="C94" s="7">
        <v>40</v>
      </c>
      <c r="D94" s="40" t="s">
        <v>97</v>
      </c>
      <c r="E94" s="1">
        <v>3</v>
      </c>
      <c r="F94" s="1">
        <v>2</v>
      </c>
      <c r="G94" s="1">
        <v>14</v>
      </c>
      <c r="H94" s="1">
        <f t="shared" si="2"/>
        <v>120</v>
      </c>
      <c r="I94" s="1">
        <f t="shared" si="2"/>
        <v>80</v>
      </c>
      <c r="J94" s="1">
        <f t="shared" si="2"/>
        <v>560</v>
      </c>
    </row>
    <row r="95" spans="1:10" x14ac:dyDescent="0.3">
      <c r="A95" s="7">
        <v>89</v>
      </c>
      <c r="B95" s="1" t="s">
        <v>128</v>
      </c>
      <c r="C95" s="7">
        <v>40</v>
      </c>
      <c r="D95" s="40" t="s">
        <v>97</v>
      </c>
      <c r="E95" s="1">
        <v>3</v>
      </c>
      <c r="F95" s="1">
        <v>2</v>
      </c>
      <c r="G95" s="1">
        <v>21</v>
      </c>
      <c r="H95" s="1">
        <f t="shared" si="2"/>
        <v>120</v>
      </c>
      <c r="I95" s="1">
        <f t="shared" si="2"/>
        <v>80</v>
      </c>
      <c r="J95" s="1">
        <f t="shared" si="2"/>
        <v>840</v>
      </c>
    </row>
    <row r="96" spans="1:10" x14ac:dyDescent="0.3">
      <c r="A96" s="7">
        <v>90</v>
      </c>
      <c r="B96" s="1" t="s">
        <v>129</v>
      </c>
      <c r="C96" s="7">
        <v>40</v>
      </c>
      <c r="D96" s="40" t="s">
        <v>97</v>
      </c>
      <c r="E96" s="1">
        <v>3</v>
      </c>
      <c r="F96" s="1">
        <v>2</v>
      </c>
      <c r="G96" s="1">
        <v>28</v>
      </c>
      <c r="H96" s="1">
        <f t="shared" si="2"/>
        <v>120</v>
      </c>
      <c r="I96" s="1">
        <f t="shared" si="2"/>
        <v>80</v>
      </c>
      <c r="J96" s="1">
        <f t="shared" si="2"/>
        <v>1120</v>
      </c>
    </row>
    <row r="97" spans="1:10" x14ac:dyDescent="0.3">
      <c r="A97" s="7">
        <v>91</v>
      </c>
      <c r="B97" s="1" t="s">
        <v>130</v>
      </c>
      <c r="C97" s="7">
        <v>40</v>
      </c>
      <c r="D97" s="40" t="s">
        <v>97</v>
      </c>
      <c r="E97" s="1">
        <v>3</v>
      </c>
      <c r="F97" s="1">
        <v>2</v>
      </c>
      <c r="G97" s="1">
        <v>35</v>
      </c>
      <c r="H97" s="1">
        <f t="shared" si="2"/>
        <v>120</v>
      </c>
      <c r="I97" s="1">
        <f t="shared" si="2"/>
        <v>80</v>
      </c>
      <c r="J97" s="1">
        <f t="shared" si="2"/>
        <v>1400</v>
      </c>
    </row>
    <row r="98" spans="1:10" x14ac:dyDescent="0.3">
      <c r="A98" s="7">
        <v>92</v>
      </c>
      <c r="B98" s="1" t="s">
        <v>131</v>
      </c>
      <c r="C98" s="7">
        <v>40</v>
      </c>
      <c r="D98" s="40" t="s">
        <v>97</v>
      </c>
      <c r="E98" s="1">
        <v>3</v>
      </c>
      <c r="F98" s="1">
        <v>2</v>
      </c>
      <c r="G98" s="1">
        <v>42</v>
      </c>
      <c r="H98" s="1">
        <f t="shared" si="2"/>
        <v>120</v>
      </c>
      <c r="I98" s="1">
        <f t="shared" si="2"/>
        <v>80</v>
      </c>
      <c r="J98" s="1">
        <f t="shared" si="2"/>
        <v>1680</v>
      </c>
    </row>
    <row r="99" spans="1:10" x14ac:dyDescent="0.3">
      <c r="A99" s="7">
        <v>93</v>
      </c>
      <c r="B99" s="1" t="s">
        <v>132</v>
      </c>
      <c r="C99" s="7">
        <v>40</v>
      </c>
      <c r="D99" s="40" t="s">
        <v>97</v>
      </c>
      <c r="E99" s="1">
        <v>3</v>
      </c>
      <c r="F99" s="1">
        <v>2</v>
      </c>
      <c r="G99" s="1">
        <v>49</v>
      </c>
      <c r="H99" s="1">
        <f t="shared" si="2"/>
        <v>120</v>
      </c>
      <c r="I99" s="1">
        <f t="shared" si="2"/>
        <v>80</v>
      </c>
      <c r="J99" s="1">
        <f t="shared" si="2"/>
        <v>1960</v>
      </c>
    </row>
    <row r="100" spans="1:10" x14ac:dyDescent="0.3">
      <c r="A100" s="7">
        <v>94</v>
      </c>
      <c r="B100" s="1" t="s">
        <v>133</v>
      </c>
      <c r="C100" s="7">
        <v>40</v>
      </c>
      <c r="D100" s="40" t="s">
        <v>97</v>
      </c>
      <c r="E100" s="1">
        <v>3</v>
      </c>
      <c r="F100" s="1">
        <v>2</v>
      </c>
      <c r="G100" s="1">
        <v>56</v>
      </c>
      <c r="H100" s="1">
        <f t="shared" si="2"/>
        <v>120</v>
      </c>
      <c r="I100" s="1">
        <f t="shared" si="2"/>
        <v>80</v>
      </c>
      <c r="J100" s="1">
        <f t="shared" si="2"/>
        <v>2240</v>
      </c>
    </row>
    <row r="101" spans="1:10" x14ac:dyDescent="0.3">
      <c r="A101" s="7">
        <v>95</v>
      </c>
      <c r="B101" s="1" t="s">
        <v>134</v>
      </c>
      <c r="C101" s="7">
        <v>40</v>
      </c>
      <c r="D101" s="40" t="s">
        <v>97</v>
      </c>
      <c r="E101" s="1">
        <v>3</v>
      </c>
      <c r="F101" s="1">
        <v>5</v>
      </c>
      <c r="G101" s="1">
        <v>7</v>
      </c>
      <c r="H101" s="1">
        <f t="shared" si="2"/>
        <v>120</v>
      </c>
      <c r="I101" s="1">
        <f t="shared" si="2"/>
        <v>200</v>
      </c>
      <c r="J101" s="1">
        <f t="shared" si="2"/>
        <v>280</v>
      </c>
    </row>
    <row r="102" spans="1:10" x14ac:dyDescent="0.3">
      <c r="A102" s="7">
        <v>96</v>
      </c>
      <c r="B102" s="1" t="s">
        <v>135</v>
      </c>
      <c r="C102" s="7">
        <v>40</v>
      </c>
      <c r="D102" s="40" t="s">
        <v>97</v>
      </c>
      <c r="E102" s="1">
        <v>3</v>
      </c>
      <c r="F102" s="1">
        <v>5</v>
      </c>
      <c r="G102" s="1">
        <v>14</v>
      </c>
      <c r="H102" s="1">
        <f t="shared" si="2"/>
        <v>120</v>
      </c>
      <c r="I102" s="1">
        <f t="shared" si="2"/>
        <v>200</v>
      </c>
      <c r="J102" s="1">
        <f t="shared" si="2"/>
        <v>560</v>
      </c>
    </row>
    <row r="103" spans="1:10" x14ac:dyDescent="0.3">
      <c r="A103" s="7">
        <v>97</v>
      </c>
      <c r="B103" s="1" t="s">
        <v>136</v>
      </c>
      <c r="C103" s="7">
        <v>40</v>
      </c>
      <c r="D103" s="40" t="s">
        <v>97</v>
      </c>
      <c r="E103" s="1">
        <v>3</v>
      </c>
      <c r="F103" s="1">
        <v>5</v>
      </c>
      <c r="G103" s="1">
        <v>21</v>
      </c>
      <c r="H103" s="1">
        <f t="shared" si="2"/>
        <v>120</v>
      </c>
      <c r="I103" s="1">
        <f t="shared" si="2"/>
        <v>200</v>
      </c>
      <c r="J103" s="1">
        <f t="shared" si="2"/>
        <v>840</v>
      </c>
    </row>
    <row r="104" spans="1:10" x14ac:dyDescent="0.3">
      <c r="A104" s="7">
        <v>98</v>
      </c>
      <c r="B104" s="1" t="s">
        <v>137</v>
      </c>
      <c r="C104" s="7">
        <v>40</v>
      </c>
      <c r="D104" s="40" t="s">
        <v>97</v>
      </c>
      <c r="E104" s="1">
        <v>3</v>
      </c>
      <c r="F104" s="1">
        <v>5</v>
      </c>
      <c r="G104" s="1">
        <v>28</v>
      </c>
      <c r="H104" s="1">
        <f t="shared" si="2"/>
        <v>120</v>
      </c>
      <c r="I104" s="1">
        <f t="shared" si="2"/>
        <v>200</v>
      </c>
      <c r="J104" s="1">
        <f t="shared" si="2"/>
        <v>1120</v>
      </c>
    </row>
    <row r="105" spans="1:10" x14ac:dyDescent="0.3">
      <c r="A105" s="7">
        <v>99</v>
      </c>
      <c r="B105" s="1" t="s">
        <v>138</v>
      </c>
      <c r="C105" s="7">
        <v>40</v>
      </c>
      <c r="D105" s="40" t="s">
        <v>97</v>
      </c>
      <c r="E105" s="1">
        <v>3</v>
      </c>
      <c r="F105" s="1">
        <v>5</v>
      </c>
      <c r="G105" s="1">
        <v>35</v>
      </c>
      <c r="H105" s="1">
        <f t="shared" si="2"/>
        <v>120</v>
      </c>
      <c r="I105" s="1">
        <f t="shared" si="2"/>
        <v>200</v>
      </c>
      <c r="J105" s="1">
        <f t="shared" si="2"/>
        <v>1400</v>
      </c>
    </row>
    <row r="106" spans="1:10" x14ac:dyDescent="0.3">
      <c r="A106" s="7">
        <v>100</v>
      </c>
      <c r="B106" s="1" t="s">
        <v>139</v>
      </c>
      <c r="C106" s="7">
        <v>40</v>
      </c>
      <c r="D106" s="40" t="s">
        <v>97</v>
      </c>
      <c r="E106" s="1">
        <v>3</v>
      </c>
      <c r="F106" s="1">
        <v>5</v>
      </c>
      <c r="G106" s="1">
        <v>42</v>
      </c>
      <c r="H106" s="1">
        <f t="shared" si="2"/>
        <v>120</v>
      </c>
      <c r="I106" s="1">
        <f t="shared" si="2"/>
        <v>200</v>
      </c>
      <c r="J106" s="1">
        <f t="shared" si="2"/>
        <v>1680</v>
      </c>
    </row>
    <row r="107" spans="1:10" x14ac:dyDescent="0.3">
      <c r="A107" s="7">
        <v>101</v>
      </c>
      <c r="B107" s="1" t="s">
        <v>140</v>
      </c>
      <c r="C107" s="7">
        <v>40</v>
      </c>
      <c r="D107" s="40" t="s">
        <v>97</v>
      </c>
      <c r="E107" s="1">
        <v>3</v>
      </c>
      <c r="F107" s="1">
        <v>5</v>
      </c>
      <c r="G107" s="1">
        <v>49</v>
      </c>
      <c r="H107" s="1">
        <f t="shared" si="2"/>
        <v>120</v>
      </c>
      <c r="I107" s="1">
        <f t="shared" si="2"/>
        <v>200</v>
      </c>
      <c r="J107" s="1">
        <f t="shared" si="2"/>
        <v>1960</v>
      </c>
    </row>
    <row r="108" spans="1:10" x14ac:dyDescent="0.3">
      <c r="A108" s="7">
        <v>102</v>
      </c>
      <c r="B108" s="1" t="s">
        <v>141</v>
      </c>
      <c r="C108" s="7">
        <v>40</v>
      </c>
      <c r="D108" s="40" t="s">
        <v>97</v>
      </c>
      <c r="E108" s="1">
        <v>3</v>
      </c>
      <c r="F108" s="1">
        <v>5</v>
      </c>
      <c r="G108" s="1">
        <v>56</v>
      </c>
      <c r="H108" s="1">
        <f t="shared" si="2"/>
        <v>120</v>
      </c>
      <c r="I108" s="1">
        <f t="shared" si="2"/>
        <v>200</v>
      </c>
      <c r="J108" s="1">
        <f t="shared" si="2"/>
        <v>2240</v>
      </c>
    </row>
    <row r="109" spans="1:10" x14ac:dyDescent="0.3">
      <c r="A109" s="7">
        <v>103</v>
      </c>
      <c r="B109" s="1" t="s">
        <v>50</v>
      </c>
      <c r="C109" s="7">
        <v>14</v>
      </c>
      <c r="D109" s="48" t="s">
        <v>49</v>
      </c>
      <c r="E109" s="1">
        <v>6</v>
      </c>
      <c r="F109" s="1">
        <v>-5</v>
      </c>
      <c r="G109" s="1">
        <v>42</v>
      </c>
      <c r="H109" s="1">
        <f t="shared" si="2"/>
        <v>84</v>
      </c>
      <c r="I109" s="1">
        <f t="shared" si="2"/>
        <v>-70</v>
      </c>
      <c r="J109" s="1">
        <f t="shared" si="2"/>
        <v>588</v>
      </c>
    </row>
    <row r="110" spans="1:10" x14ac:dyDescent="0.3">
      <c r="A110" s="7">
        <v>104</v>
      </c>
      <c r="B110" s="1" t="s">
        <v>51</v>
      </c>
      <c r="C110" s="7">
        <v>16</v>
      </c>
      <c r="D110" s="48" t="s">
        <v>49</v>
      </c>
      <c r="E110" s="1">
        <v>6</v>
      </c>
      <c r="F110" s="1">
        <v>-2</v>
      </c>
      <c r="G110" s="1">
        <v>42</v>
      </c>
      <c r="H110" s="1">
        <f t="shared" si="2"/>
        <v>96</v>
      </c>
      <c r="I110" s="1">
        <f t="shared" si="2"/>
        <v>-32</v>
      </c>
      <c r="J110" s="1">
        <f t="shared" si="2"/>
        <v>672</v>
      </c>
    </row>
    <row r="111" spans="1:10" x14ac:dyDescent="0.3">
      <c r="A111" s="7">
        <v>105</v>
      </c>
      <c r="B111" s="1" t="s">
        <v>52</v>
      </c>
      <c r="C111" s="7">
        <v>22</v>
      </c>
      <c r="D111" s="48" t="s">
        <v>49</v>
      </c>
      <c r="E111" s="1">
        <v>6</v>
      </c>
      <c r="F111" s="1">
        <v>-5</v>
      </c>
      <c r="G111" s="1">
        <v>28</v>
      </c>
      <c r="H111" s="1">
        <f t="shared" si="2"/>
        <v>132</v>
      </c>
      <c r="I111" s="1">
        <f t="shared" si="2"/>
        <v>-110</v>
      </c>
      <c r="J111" s="1">
        <f t="shared" si="2"/>
        <v>616</v>
      </c>
    </row>
    <row r="112" spans="1:10" x14ac:dyDescent="0.3">
      <c r="A112" s="7">
        <v>106</v>
      </c>
      <c r="B112" s="1" t="s">
        <v>53</v>
      </c>
      <c r="C112" s="7">
        <v>15</v>
      </c>
      <c r="D112" s="48" t="s">
        <v>49</v>
      </c>
      <c r="E112" s="1">
        <v>6</v>
      </c>
      <c r="F112" s="1">
        <v>-5</v>
      </c>
      <c r="G112" s="1">
        <v>21</v>
      </c>
      <c r="H112" s="1">
        <f t="shared" si="2"/>
        <v>90</v>
      </c>
      <c r="I112" s="1">
        <f t="shared" si="2"/>
        <v>-75</v>
      </c>
      <c r="J112" s="1">
        <f t="shared" si="2"/>
        <v>315</v>
      </c>
    </row>
    <row r="113" spans="1:13" x14ac:dyDescent="0.3">
      <c r="A113" s="7">
        <v>107</v>
      </c>
      <c r="B113" s="1" t="s">
        <v>54</v>
      </c>
      <c r="C113" s="7">
        <v>16</v>
      </c>
      <c r="D113" s="48" t="s">
        <v>49</v>
      </c>
      <c r="E113" s="1">
        <v>6</v>
      </c>
      <c r="F113" s="1">
        <v>-2</v>
      </c>
      <c r="G113" s="1">
        <v>28</v>
      </c>
      <c r="H113" s="1">
        <f t="shared" si="2"/>
        <v>96</v>
      </c>
      <c r="I113" s="1">
        <f t="shared" si="2"/>
        <v>-32</v>
      </c>
      <c r="J113" s="1">
        <f t="shared" si="2"/>
        <v>448</v>
      </c>
    </row>
    <row r="114" spans="1:13" x14ac:dyDescent="0.3">
      <c r="A114" s="7">
        <v>108</v>
      </c>
      <c r="B114" s="1" t="s">
        <v>55</v>
      </c>
      <c r="C114" s="7">
        <v>18</v>
      </c>
      <c r="D114" s="48" t="s">
        <v>49</v>
      </c>
      <c r="E114" s="1">
        <v>6</v>
      </c>
      <c r="F114" s="1">
        <v>-5</v>
      </c>
      <c r="G114" s="1">
        <v>35</v>
      </c>
      <c r="H114" s="1">
        <f t="shared" si="2"/>
        <v>108</v>
      </c>
      <c r="I114" s="1">
        <f t="shared" si="2"/>
        <v>-90</v>
      </c>
      <c r="J114" s="1">
        <f t="shared" si="2"/>
        <v>630</v>
      </c>
    </row>
    <row r="115" spans="1:13" x14ac:dyDescent="0.3">
      <c r="A115" s="7">
        <v>109</v>
      </c>
      <c r="B115" s="1" t="s">
        <v>56</v>
      </c>
      <c r="C115" s="7">
        <v>23</v>
      </c>
      <c r="D115" s="48" t="s">
        <v>49</v>
      </c>
      <c r="E115" s="1">
        <v>6</v>
      </c>
      <c r="F115" s="1">
        <v>5</v>
      </c>
      <c r="G115" s="1">
        <v>35</v>
      </c>
      <c r="H115" s="1">
        <f t="shared" si="2"/>
        <v>138</v>
      </c>
      <c r="I115" s="1">
        <f t="shared" si="2"/>
        <v>115</v>
      </c>
      <c r="J115" s="1">
        <f t="shared" si="2"/>
        <v>805</v>
      </c>
    </row>
    <row r="116" spans="1:13" x14ac:dyDescent="0.3">
      <c r="A116" s="7">
        <v>110</v>
      </c>
      <c r="B116" s="1" t="s">
        <v>57</v>
      </c>
      <c r="C116" s="7">
        <v>29</v>
      </c>
      <c r="D116" s="48" t="s">
        <v>49</v>
      </c>
      <c r="E116" s="1">
        <v>6</v>
      </c>
      <c r="F116" s="1">
        <v>-2</v>
      </c>
      <c r="G116" s="1">
        <v>21</v>
      </c>
      <c r="H116" s="1">
        <f t="shared" si="2"/>
        <v>174</v>
      </c>
      <c r="I116" s="1">
        <f t="shared" si="2"/>
        <v>-58</v>
      </c>
      <c r="J116" s="1">
        <f t="shared" si="2"/>
        <v>609</v>
      </c>
    </row>
    <row r="117" spans="1:13" x14ac:dyDescent="0.3">
      <c r="A117" s="7">
        <v>111</v>
      </c>
      <c r="B117" s="1" t="s">
        <v>106</v>
      </c>
      <c r="C117" s="7">
        <v>10</v>
      </c>
      <c r="D117" s="48" t="s">
        <v>49</v>
      </c>
      <c r="E117" s="1">
        <v>6</v>
      </c>
      <c r="F117" s="1">
        <v>2</v>
      </c>
      <c r="G117" s="1">
        <v>35</v>
      </c>
      <c r="H117" s="1">
        <f t="shared" si="2"/>
        <v>60</v>
      </c>
      <c r="I117" s="1">
        <f t="shared" si="2"/>
        <v>20</v>
      </c>
      <c r="J117" s="1">
        <f t="shared" si="2"/>
        <v>350</v>
      </c>
      <c r="M117" t="s">
        <v>187</v>
      </c>
    </row>
    <row r="118" spans="1:13" x14ac:dyDescent="0.3">
      <c r="A118" s="7">
        <v>112</v>
      </c>
      <c r="B118" s="1" t="s">
        <v>107</v>
      </c>
      <c r="C118" s="7">
        <v>15</v>
      </c>
      <c r="D118" s="48" t="s">
        <v>49</v>
      </c>
      <c r="E118" s="1">
        <v>6</v>
      </c>
      <c r="F118" s="1">
        <v>5</v>
      </c>
      <c r="G118" s="1">
        <v>21</v>
      </c>
      <c r="H118" s="1">
        <f t="shared" si="2"/>
        <v>90</v>
      </c>
      <c r="I118" s="1">
        <f t="shared" si="2"/>
        <v>75</v>
      </c>
      <c r="J118" s="1">
        <f t="shared" si="2"/>
        <v>315</v>
      </c>
    </row>
    <row r="119" spans="1:13" x14ac:dyDescent="0.3">
      <c r="A119" s="7">
        <v>113</v>
      </c>
      <c r="B119" s="1" t="s">
        <v>108</v>
      </c>
      <c r="C119" s="7">
        <v>24</v>
      </c>
      <c r="D119" s="48" t="s">
        <v>49</v>
      </c>
      <c r="E119" s="1">
        <v>6</v>
      </c>
      <c r="F119" s="1">
        <v>2</v>
      </c>
      <c r="G119" s="1">
        <v>28</v>
      </c>
      <c r="H119" s="1">
        <f t="shared" si="2"/>
        <v>144</v>
      </c>
      <c r="I119" s="1">
        <f t="shared" si="2"/>
        <v>48</v>
      </c>
      <c r="J119" s="1">
        <f t="shared" si="2"/>
        <v>672</v>
      </c>
    </row>
    <row r="120" spans="1:13" x14ac:dyDescent="0.3">
      <c r="A120" s="7">
        <v>114</v>
      </c>
      <c r="B120" s="1" t="s">
        <v>109</v>
      </c>
      <c r="C120" s="7">
        <v>20</v>
      </c>
      <c r="D120" s="48" t="s">
        <v>49</v>
      </c>
      <c r="E120" s="1">
        <v>6</v>
      </c>
      <c r="F120" s="1">
        <v>2</v>
      </c>
      <c r="G120" s="1">
        <v>21</v>
      </c>
      <c r="H120" s="1">
        <f t="shared" si="2"/>
        <v>120</v>
      </c>
      <c r="I120" s="1">
        <f t="shared" si="2"/>
        <v>40</v>
      </c>
      <c r="J120" s="1">
        <f t="shared" si="2"/>
        <v>420</v>
      </c>
    </row>
    <row r="121" spans="1:13" x14ac:dyDescent="0.3">
      <c r="A121" s="7">
        <v>115</v>
      </c>
      <c r="B121" s="1" t="s">
        <v>110</v>
      </c>
      <c r="C121" s="7">
        <v>33</v>
      </c>
      <c r="D121" s="48" t="s">
        <v>49</v>
      </c>
      <c r="E121" s="1">
        <v>6</v>
      </c>
      <c r="F121" s="1">
        <v>-2</v>
      </c>
      <c r="G121" s="1">
        <v>35</v>
      </c>
      <c r="H121" s="1">
        <f t="shared" si="2"/>
        <v>198</v>
      </c>
      <c r="I121" s="1">
        <f t="shared" si="2"/>
        <v>-66</v>
      </c>
      <c r="J121" s="1">
        <f t="shared" si="2"/>
        <v>1155</v>
      </c>
    </row>
    <row r="122" spans="1:13" x14ac:dyDescent="0.3">
      <c r="A122" s="7">
        <v>116</v>
      </c>
      <c r="B122" s="1" t="s">
        <v>111</v>
      </c>
      <c r="C122" s="7">
        <v>15</v>
      </c>
      <c r="D122" s="48" t="s">
        <v>49</v>
      </c>
      <c r="E122" s="1">
        <v>9</v>
      </c>
      <c r="F122" s="1">
        <v>-2</v>
      </c>
      <c r="G122" s="1">
        <v>14</v>
      </c>
      <c r="H122" s="1">
        <f t="shared" si="2"/>
        <v>135</v>
      </c>
      <c r="I122" s="1">
        <f t="shared" si="2"/>
        <v>-30</v>
      </c>
      <c r="J122" s="1">
        <f t="shared" si="2"/>
        <v>210</v>
      </c>
    </row>
    <row r="123" spans="1:13" x14ac:dyDescent="0.3">
      <c r="A123" s="7">
        <v>117</v>
      </c>
      <c r="B123" s="1" t="s">
        <v>112</v>
      </c>
      <c r="C123" s="7">
        <v>27</v>
      </c>
      <c r="D123" s="48" t="s">
        <v>49</v>
      </c>
      <c r="E123" s="1">
        <v>6</v>
      </c>
      <c r="F123" s="1">
        <v>5</v>
      </c>
      <c r="G123" s="1">
        <v>14</v>
      </c>
      <c r="H123" s="1">
        <f t="shared" si="2"/>
        <v>162</v>
      </c>
      <c r="I123" s="1">
        <f t="shared" si="2"/>
        <v>135</v>
      </c>
      <c r="J123" s="1">
        <f t="shared" si="2"/>
        <v>378</v>
      </c>
    </row>
    <row r="124" spans="1:13" x14ac:dyDescent="0.3">
      <c r="A124" s="7">
        <v>118</v>
      </c>
      <c r="B124" s="1" t="s">
        <v>113</v>
      </c>
      <c r="C124" s="7">
        <v>20</v>
      </c>
      <c r="D124" s="48" t="s">
        <v>49</v>
      </c>
      <c r="E124" s="1">
        <v>6</v>
      </c>
      <c r="F124" s="1">
        <v>-2</v>
      </c>
      <c r="G124" s="1">
        <v>14</v>
      </c>
      <c r="H124" s="1">
        <f t="shared" si="2"/>
        <v>120</v>
      </c>
      <c r="I124" s="1">
        <f t="shared" si="2"/>
        <v>-40</v>
      </c>
      <c r="J124" s="1">
        <f t="shared" si="2"/>
        <v>280</v>
      </c>
    </row>
    <row r="125" spans="1:13" x14ac:dyDescent="0.3">
      <c r="A125" s="7">
        <v>119</v>
      </c>
      <c r="B125" s="1" t="s">
        <v>184</v>
      </c>
      <c r="C125" s="7">
        <v>22</v>
      </c>
      <c r="D125" s="48" t="s">
        <v>49</v>
      </c>
      <c r="E125" s="1">
        <v>6</v>
      </c>
      <c r="F125" s="1">
        <v>2</v>
      </c>
      <c r="G125" s="1">
        <v>7</v>
      </c>
      <c r="H125" s="1">
        <f t="shared" si="2"/>
        <v>132</v>
      </c>
      <c r="I125" s="1">
        <f t="shared" si="2"/>
        <v>44</v>
      </c>
      <c r="J125" s="1">
        <f t="shared" si="2"/>
        <v>154</v>
      </c>
    </row>
    <row r="126" spans="1:13" x14ac:dyDescent="0.3">
      <c r="A126" s="7">
        <v>120</v>
      </c>
      <c r="B126" s="1" t="s">
        <v>185</v>
      </c>
      <c r="C126" s="31">
        <v>20</v>
      </c>
      <c r="D126" s="48" t="s">
        <v>49</v>
      </c>
      <c r="E126" s="1">
        <v>13</v>
      </c>
      <c r="F126" s="1">
        <v>-5</v>
      </c>
      <c r="G126" s="1">
        <v>14</v>
      </c>
      <c r="H126" s="1">
        <f t="shared" si="2"/>
        <v>260</v>
      </c>
      <c r="I126" s="1">
        <f t="shared" si="2"/>
        <v>-100</v>
      </c>
      <c r="J126" s="1">
        <f t="shared" si="2"/>
        <v>280</v>
      </c>
    </row>
    <row r="132" spans="8:8" x14ac:dyDescent="0.3">
      <c r="H132" s="38"/>
    </row>
  </sheetData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4A7DA-02F8-4C65-88B6-8E97A4F331E6}">
  <dimension ref="A3:N132"/>
  <sheetViews>
    <sheetView topLeftCell="A37" workbookViewId="0">
      <selection activeCell="N15" sqref="N15"/>
    </sheetView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3" spans="1:14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  <c r="L3" t="s">
        <v>189</v>
      </c>
      <c r="M3" t="s">
        <v>190</v>
      </c>
      <c r="N3" t="s">
        <v>191</v>
      </c>
    </row>
    <row r="4" spans="1:14" x14ac:dyDescent="0.3">
      <c r="B4" s="8" t="s">
        <v>163</v>
      </c>
      <c r="C4" s="1">
        <f>SUM(C5:C126)</f>
        <v>6659</v>
      </c>
      <c r="D4" s="1"/>
      <c r="E4" s="1"/>
      <c r="F4" s="1"/>
      <c r="G4" s="1"/>
      <c r="H4" s="1">
        <f>SUM(H5:H126)</f>
        <v>40620</v>
      </c>
      <c r="I4" s="1">
        <f t="shared" ref="I4:J4" si="0">SUM(I5:I126)</f>
        <v>88</v>
      </c>
      <c r="J4" s="1">
        <f t="shared" si="0"/>
        <v>268016</v>
      </c>
      <c r="K4" t="s">
        <v>192</v>
      </c>
      <c r="L4">
        <f>H4</f>
        <v>40620</v>
      </c>
      <c r="M4">
        <f>I4</f>
        <v>88</v>
      </c>
      <c r="N4">
        <f>J4</f>
        <v>268016</v>
      </c>
    </row>
    <row r="5" spans="1:14" x14ac:dyDescent="0.3"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>
        <f>F5*C5</f>
        <v>0</v>
      </c>
      <c r="J5" s="1">
        <f>G5*C5</f>
        <v>184800</v>
      </c>
      <c r="L5" s="80">
        <f>L4/C4</f>
        <v>6.1000150172698602</v>
      </c>
      <c r="M5" s="79">
        <f>M4/C4</f>
        <v>1.3215197477098664E-2</v>
      </c>
      <c r="N5">
        <f>N4/C4</f>
        <v>40.248685988887217</v>
      </c>
    </row>
    <row r="6" spans="1:14" x14ac:dyDescent="0.3">
      <c r="A6" t="s">
        <v>171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</row>
    <row r="7" spans="1:14" x14ac:dyDescent="0.3">
      <c r="A7" s="7"/>
      <c r="B7" s="1"/>
      <c r="C7" s="7"/>
      <c r="D7" s="62"/>
      <c r="E7" s="1"/>
      <c r="F7" s="1"/>
      <c r="G7" s="1"/>
      <c r="H7" s="1"/>
      <c r="I7" s="1"/>
      <c r="J7" s="1"/>
      <c r="L7" t="s">
        <v>193</v>
      </c>
      <c r="M7" s="80">
        <f>L5</f>
        <v>6.1000150172698602</v>
      </c>
    </row>
    <row r="8" spans="1:14" x14ac:dyDescent="0.3">
      <c r="A8" s="7"/>
      <c r="B8" s="1"/>
      <c r="C8" s="7"/>
      <c r="D8" s="62"/>
      <c r="E8" s="1"/>
      <c r="F8" s="1"/>
      <c r="G8" s="1"/>
      <c r="H8" s="1"/>
      <c r="I8" s="1"/>
      <c r="J8" s="1"/>
      <c r="K8" t="s">
        <v>197</v>
      </c>
      <c r="L8">
        <f>C4</f>
        <v>6659</v>
      </c>
      <c r="M8">
        <f>L8/200</f>
        <v>33.295000000000002</v>
      </c>
    </row>
    <row r="9" spans="1:14" x14ac:dyDescent="0.3">
      <c r="A9" s="7"/>
      <c r="B9" s="1"/>
      <c r="C9" s="7"/>
      <c r="D9" s="62"/>
      <c r="E9" s="1"/>
      <c r="F9" s="1"/>
      <c r="G9" s="1"/>
      <c r="H9" s="1"/>
      <c r="I9" s="1"/>
      <c r="J9" s="1"/>
      <c r="L9" t="s">
        <v>196</v>
      </c>
      <c r="M9">
        <v>4.5999999999999996</v>
      </c>
    </row>
    <row r="10" spans="1:14" x14ac:dyDescent="0.3">
      <c r="A10" s="7"/>
      <c r="B10" s="1"/>
      <c r="C10" s="7"/>
      <c r="D10" s="62"/>
      <c r="E10" s="1"/>
      <c r="F10" s="1"/>
      <c r="G10" s="1"/>
      <c r="H10" s="1"/>
      <c r="I10" s="1"/>
      <c r="J10" s="1"/>
      <c r="L10" t="s">
        <v>195</v>
      </c>
      <c r="M10">
        <v>30</v>
      </c>
      <c r="N10" t="s">
        <v>198</v>
      </c>
    </row>
    <row r="11" spans="1:14" x14ac:dyDescent="0.3">
      <c r="A11" s="7"/>
      <c r="B11" s="1"/>
      <c r="C11" s="7"/>
      <c r="D11" s="65"/>
      <c r="E11" s="1"/>
      <c r="F11" s="1"/>
      <c r="G11" s="1"/>
      <c r="H11" s="1"/>
      <c r="I11" s="1"/>
      <c r="J11" s="1"/>
      <c r="L11" t="s">
        <v>195</v>
      </c>
      <c r="M11">
        <f>M10*0.25</f>
        <v>7.5</v>
      </c>
    </row>
    <row r="12" spans="1:14" x14ac:dyDescent="0.3">
      <c r="A12" s="7"/>
      <c r="B12" s="1"/>
      <c r="C12" s="7"/>
      <c r="D12" s="65"/>
      <c r="E12" s="1"/>
      <c r="F12" s="1"/>
      <c r="G12" s="1"/>
      <c r="H12" s="1"/>
      <c r="I12" s="1"/>
      <c r="J12" s="1"/>
      <c r="L12" t="s">
        <v>194</v>
      </c>
      <c r="M12" s="80">
        <f>M11-M7</f>
        <v>1.3999849827301398</v>
      </c>
    </row>
    <row r="13" spans="1:14" x14ac:dyDescent="0.3">
      <c r="A13" s="7"/>
      <c r="B13" s="1"/>
      <c r="C13" s="7"/>
      <c r="D13" s="65"/>
      <c r="E13" s="1"/>
      <c r="F13" s="1"/>
      <c r="G13" s="1"/>
      <c r="H13" s="1"/>
      <c r="I13" s="1"/>
      <c r="J13" s="1"/>
    </row>
    <row r="14" spans="1:14" x14ac:dyDescent="0.3">
      <c r="A14" s="7"/>
      <c r="B14" s="1"/>
      <c r="C14" s="7"/>
      <c r="D14" s="65"/>
      <c r="E14" s="1"/>
      <c r="F14" s="1"/>
      <c r="G14" s="1"/>
      <c r="H14" s="1"/>
      <c r="I14" s="1"/>
      <c r="J14" s="1"/>
    </row>
    <row r="15" spans="1:14" x14ac:dyDescent="0.3">
      <c r="A15" s="7"/>
      <c r="B15" s="1"/>
      <c r="C15" s="7"/>
      <c r="D15" s="65"/>
      <c r="E15" s="1"/>
      <c r="F15" s="1"/>
      <c r="G15" s="1"/>
      <c r="H15" s="1"/>
      <c r="I15" s="1"/>
      <c r="J15" s="1"/>
    </row>
    <row r="16" spans="1:14" x14ac:dyDescent="0.3">
      <c r="A16" s="7"/>
      <c r="B16" s="1"/>
      <c r="C16" s="7"/>
      <c r="D16" s="65"/>
      <c r="E16" s="1"/>
      <c r="F16" s="1"/>
      <c r="G16" s="1"/>
      <c r="H16" s="1"/>
      <c r="I16" s="1"/>
      <c r="J16" s="1"/>
    </row>
    <row r="17" spans="1:10" x14ac:dyDescent="0.3">
      <c r="A17" s="7"/>
      <c r="B17" s="1"/>
      <c r="C17" s="7"/>
      <c r="D17" s="65"/>
      <c r="E17" s="1"/>
      <c r="F17" s="1"/>
      <c r="G17" s="1"/>
      <c r="H17" s="1"/>
      <c r="I17" s="1"/>
      <c r="J17" s="1"/>
    </row>
    <row r="18" spans="1:10" x14ac:dyDescent="0.3">
      <c r="A18" s="7"/>
      <c r="B18" s="1"/>
      <c r="C18" s="7"/>
      <c r="D18" s="65"/>
      <c r="E18" s="1"/>
      <c r="F18" s="1"/>
      <c r="G18" s="1"/>
      <c r="H18" s="1"/>
      <c r="I18" s="1"/>
      <c r="J18" s="1"/>
    </row>
    <row r="19" spans="1:10" x14ac:dyDescent="0.3">
      <c r="A19" s="7"/>
      <c r="B19" s="1"/>
      <c r="C19" s="7"/>
      <c r="D19" s="65"/>
      <c r="E19" s="1"/>
      <c r="F19" s="1"/>
      <c r="G19" s="1"/>
      <c r="H19" s="1"/>
      <c r="I19" s="1"/>
      <c r="J19" s="1"/>
    </row>
    <row r="20" spans="1:10" x14ac:dyDescent="0.3">
      <c r="A20" s="7"/>
      <c r="B20" s="1"/>
      <c r="C20" s="7"/>
      <c r="D20" s="65"/>
      <c r="E20" s="1"/>
      <c r="F20" s="1"/>
      <c r="G20" s="1"/>
      <c r="H20" s="1"/>
      <c r="I20" s="1"/>
      <c r="J20" s="1"/>
    </row>
    <row r="21" spans="1:10" x14ac:dyDescent="0.3">
      <c r="A21" s="7">
        <v>15</v>
      </c>
      <c r="B21" s="1" t="s">
        <v>90</v>
      </c>
      <c r="C21" s="7">
        <v>26</v>
      </c>
      <c r="D21" s="48" t="s">
        <v>49</v>
      </c>
      <c r="E21" s="1">
        <v>6</v>
      </c>
      <c r="F21" s="1">
        <v>5</v>
      </c>
      <c r="G21" s="1">
        <v>7</v>
      </c>
      <c r="H21" s="1">
        <f t="shared" ref="H11:J74" si="1">E21*$C21</f>
        <v>156</v>
      </c>
      <c r="I21" s="1">
        <f t="shared" si="1"/>
        <v>130</v>
      </c>
      <c r="J21" s="1">
        <f t="shared" si="1"/>
        <v>182</v>
      </c>
    </row>
    <row r="22" spans="1:10" x14ac:dyDescent="0.3">
      <c r="A22" s="7">
        <v>16</v>
      </c>
      <c r="B22" s="1" t="s">
        <v>91</v>
      </c>
      <c r="C22" s="7">
        <v>15</v>
      </c>
      <c r="D22" s="48" t="s">
        <v>49</v>
      </c>
      <c r="E22" s="1">
        <v>6</v>
      </c>
      <c r="F22" s="1">
        <v>5</v>
      </c>
      <c r="G22" s="1">
        <v>28</v>
      </c>
      <c r="H22" s="1">
        <f t="shared" si="1"/>
        <v>90</v>
      </c>
      <c r="I22" s="1">
        <f t="shared" si="1"/>
        <v>75</v>
      </c>
      <c r="J22" s="1">
        <f t="shared" si="1"/>
        <v>420</v>
      </c>
    </row>
    <row r="23" spans="1:10" x14ac:dyDescent="0.3">
      <c r="A23" s="7">
        <v>17</v>
      </c>
      <c r="B23" s="1" t="s">
        <v>92</v>
      </c>
      <c r="C23" s="7">
        <v>18</v>
      </c>
      <c r="D23" s="48" t="s">
        <v>49</v>
      </c>
      <c r="E23" s="1">
        <v>6</v>
      </c>
      <c r="F23" s="1">
        <v>2</v>
      </c>
      <c r="G23" s="1">
        <v>14</v>
      </c>
      <c r="H23" s="1">
        <f t="shared" si="1"/>
        <v>108</v>
      </c>
      <c r="I23" s="1">
        <f t="shared" si="1"/>
        <v>36</v>
      </c>
      <c r="J23" s="1">
        <f t="shared" si="1"/>
        <v>252</v>
      </c>
    </row>
    <row r="24" spans="1:10" x14ac:dyDescent="0.3">
      <c r="A24" s="7">
        <v>18</v>
      </c>
      <c r="B24" s="1" t="s">
        <v>93</v>
      </c>
      <c r="C24" s="7">
        <v>19</v>
      </c>
      <c r="D24" s="48" t="s">
        <v>49</v>
      </c>
      <c r="E24" s="1">
        <v>6</v>
      </c>
      <c r="F24" s="1">
        <v>-5</v>
      </c>
      <c r="G24" s="1">
        <v>7</v>
      </c>
      <c r="H24" s="1">
        <f t="shared" si="1"/>
        <v>114</v>
      </c>
      <c r="I24" s="1">
        <f t="shared" si="1"/>
        <v>-95</v>
      </c>
      <c r="J24" s="1">
        <f t="shared" si="1"/>
        <v>133</v>
      </c>
    </row>
    <row r="25" spans="1:10" x14ac:dyDescent="0.3">
      <c r="A25" s="7">
        <v>19</v>
      </c>
      <c r="B25" s="1" t="s">
        <v>94</v>
      </c>
      <c r="C25" s="7">
        <v>24</v>
      </c>
      <c r="D25" s="48" t="s">
        <v>49</v>
      </c>
      <c r="E25" s="1">
        <v>6</v>
      </c>
      <c r="F25" s="1">
        <v>-2</v>
      </c>
      <c r="G25" s="1">
        <v>7</v>
      </c>
      <c r="H25" s="1">
        <f t="shared" si="1"/>
        <v>144</v>
      </c>
      <c r="I25" s="1">
        <f t="shared" si="1"/>
        <v>-48</v>
      </c>
      <c r="J25" s="1">
        <f t="shared" si="1"/>
        <v>168</v>
      </c>
    </row>
    <row r="26" spans="1:10" x14ac:dyDescent="0.3">
      <c r="A26" s="7">
        <v>20</v>
      </c>
      <c r="B26" s="1" t="s">
        <v>95</v>
      </c>
      <c r="C26" s="7">
        <v>25</v>
      </c>
      <c r="D26" s="48" t="s">
        <v>49</v>
      </c>
      <c r="E26" s="1">
        <v>9</v>
      </c>
      <c r="F26" s="1">
        <v>2</v>
      </c>
      <c r="G26" s="1">
        <v>14</v>
      </c>
      <c r="H26" s="1">
        <f t="shared" si="1"/>
        <v>225</v>
      </c>
      <c r="I26" s="1">
        <f t="shared" si="1"/>
        <v>50</v>
      </c>
      <c r="J26" s="1">
        <f t="shared" si="1"/>
        <v>350</v>
      </c>
    </row>
    <row r="27" spans="1:10" x14ac:dyDescent="0.3">
      <c r="A27" s="7">
        <v>21</v>
      </c>
      <c r="B27" s="1" t="s">
        <v>114</v>
      </c>
      <c r="C27" s="7">
        <v>21</v>
      </c>
      <c r="D27" s="40" t="s">
        <v>97</v>
      </c>
      <c r="E27" s="1">
        <v>3</v>
      </c>
      <c r="F27" s="1">
        <v>-2</v>
      </c>
      <c r="G27" s="1">
        <v>7</v>
      </c>
      <c r="H27" s="1">
        <f t="shared" si="1"/>
        <v>63</v>
      </c>
      <c r="I27" s="1">
        <f t="shared" si="1"/>
        <v>-42</v>
      </c>
      <c r="J27" s="1">
        <f t="shared" si="1"/>
        <v>147</v>
      </c>
    </row>
    <row r="28" spans="1:10" x14ac:dyDescent="0.3">
      <c r="A28" s="7">
        <v>22</v>
      </c>
      <c r="B28" s="1" t="s">
        <v>115</v>
      </c>
      <c r="C28" s="7">
        <v>18</v>
      </c>
      <c r="D28" s="40" t="s">
        <v>97</v>
      </c>
      <c r="E28" s="1">
        <v>3</v>
      </c>
      <c r="F28" s="1">
        <v>2</v>
      </c>
      <c r="G28" s="1">
        <v>7</v>
      </c>
      <c r="H28" s="1">
        <f t="shared" si="1"/>
        <v>54</v>
      </c>
      <c r="I28" s="1">
        <f t="shared" si="1"/>
        <v>36</v>
      </c>
      <c r="J28" s="1">
        <f t="shared" si="1"/>
        <v>126</v>
      </c>
    </row>
    <row r="29" spans="1:10" x14ac:dyDescent="0.3">
      <c r="A29" s="7">
        <v>23</v>
      </c>
      <c r="B29" s="1" t="s">
        <v>116</v>
      </c>
      <c r="C29" s="7">
        <v>17</v>
      </c>
      <c r="D29" s="40" t="s">
        <v>97</v>
      </c>
      <c r="E29" s="1">
        <v>6</v>
      </c>
      <c r="F29" s="1">
        <v>-5</v>
      </c>
      <c r="G29" s="1">
        <v>56</v>
      </c>
      <c r="H29" s="1">
        <f t="shared" si="1"/>
        <v>102</v>
      </c>
      <c r="I29" s="1">
        <f t="shared" si="1"/>
        <v>-85</v>
      </c>
      <c r="J29" s="1">
        <f t="shared" si="1"/>
        <v>952</v>
      </c>
    </row>
    <row r="30" spans="1:10" x14ac:dyDescent="0.3">
      <c r="A30" s="7">
        <v>24</v>
      </c>
      <c r="B30" s="1" t="s">
        <v>117</v>
      </c>
      <c r="C30" s="7">
        <v>24</v>
      </c>
      <c r="D30" s="40" t="s">
        <v>97</v>
      </c>
      <c r="E30" s="1">
        <v>6</v>
      </c>
      <c r="F30" s="1">
        <v>2</v>
      </c>
      <c r="G30" s="1">
        <v>42</v>
      </c>
      <c r="H30" s="1">
        <f t="shared" si="1"/>
        <v>144</v>
      </c>
      <c r="I30" s="1">
        <f t="shared" si="1"/>
        <v>48</v>
      </c>
      <c r="J30" s="1">
        <f t="shared" si="1"/>
        <v>1008</v>
      </c>
    </row>
    <row r="31" spans="1:10" x14ac:dyDescent="0.3">
      <c r="A31" s="7">
        <v>25</v>
      </c>
      <c r="B31" s="1" t="s">
        <v>118</v>
      </c>
      <c r="C31" s="7">
        <v>15</v>
      </c>
      <c r="D31" s="40" t="s">
        <v>97</v>
      </c>
      <c r="E31" s="1">
        <v>6</v>
      </c>
      <c r="F31" s="1">
        <v>-2</v>
      </c>
      <c r="G31" s="1">
        <v>49</v>
      </c>
      <c r="H31" s="1">
        <f t="shared" si="1"/>
        <v>90</v>
      </c>
      <c r="I31" s="1">
        <f t="shared" si="1"/>
        <v>-30</v>
      </c>
      <c r="J31" s="1">
        <f t="shared" si="1"/>
        <v>735</v>
      </c>
    </row>
    <row r="32" spans="1:10" x14ac:dyDescent="0.3">
      <c r="A32" s="7">
        <v>26</v>
      </c>
      <c r="B32" s="1" t="s">
        <v>119</v>
      </c>
      <c r="C32" s="7">
        <v>19</v>
      </c>
      <c r="D32" s="40" t="s">
        <v>97</v>
      </c>
      <c r="E32" s="1">
        <v>6</v>
      </c>
      <c r="F32" s="1">
        <v>2</v>
      </c>
      <c r="G32" s="1">
        <v>56</v>
      </c>
      <c r="H32" s="1">
        <f t="shared" si="1"/>
        <v>114</v>
      </c>
      <c r="I32" s="1">
        <f t="shared" si="1"/>
        <v>38</v>
      </c>
      <c r="J32" s="1">
        <f t="shared" si="1"/>
        <v>1064</v>
      </c>
    </row>
    <row r="33" spans="1:10" x14ac:dyDescent="0.3">
      <c r="A33" s="7">
        <v>27</v>
      </c>
      <c r="B33" s="1" t="s">
        <v>120</v>
      </c>
      <c r="C33" s="7">
        <v>15</v>
      </c>
      <c r="D33" s="40" t="s">
        <v>97</v>
      </c>
      <c r="E33" s="1">
        <v>6</v>
      </c>
      <c r="F33" s="1">
        <v>5</v>
      </c>
      <c r="G33" s="1">
        <v>49</v>
      </c>
      <c r="H33" s="1">
        <f t="shared" si="1"/>
        <v>90</v>
      </c>
      <c r="I33" s="1">
        <f t="shared" si="1"/>
        <v>75</v>
      </c>
      <c r="J33" s="1">
        <f t="shared" si="1"/>
        <v>735</v>
      </c>
    </row>
    <row r="34" spans="1:10" x14ac:dyDescent="0.3">
      <c r="A34" s="7">
        <v>28</v>
      </c>
      <c r="B34" s="1" t="s">
        <v>121</v>
      </c>
      <c r="C34" s="7">
        <v>23</v>
      </c>
      <c r="D34" s="40" t="s">
        <v>97</v>
      </c>
      <c r="E34" s="1">
        <v>6</v>
      </c>
      <c r="F34" s="1">
        <v>2</v>
      </c>
      <c r="G34" s="1">
        <v>49</v>
      </c>
      <c r="H34" s="1">
        <f t="shared" si="1"/>
        <v>138</v>
      </c>
      <c r="I34" s="1">
        <f t="shared" si="1"/>
        <v>46</v>
      </c>
      <c r="J34" s="1">
        <f t="shared" si="1"/>
        <v>1127</v>
      </c>
    </row>
    <row r="35" spans="1:10" x14ac:dyDescent="0.3">
      <c r="A35" s="7">
        <v>29</v>
      </c>
      <c r="B35" s="1" t="s">
        <v>122</v>
      </c>
      <c r="C35" s="7">
        <v>18</v>
      </c>
      <c r="D35" s="40" t="s">
        <v>97</v>
      </c>
      <c r="E35" s="1">
        <v>6</v>
      </c>
      <c r="F35" s="1">
        <v>-2</v>
      </c>
      <c r="G35" s="1">
        <v>56</v>
      </c>
      <c r="H35" s="1">
        <f t="shared" si="1"/>
        <v>108</v>
      </c>
      <c r="I35" s="1">
        <f t="shared" si="1"/>
        <v>-36</v>
      </c>
      <c r="J35" s="1">
        <f t="shared" si="1"/>
        <v>1008</v>
      </c>
    </row>
    <row r="36" spans="1:10" x14ac:dyDescent="0.3">
      <c r="A36" s="7">
        <v>30</v>
      </c>
      <c r="B36" s="1" t="s">
        <v>123</v>
      </c>
      <c r="C36" s="7">
        <v>19</v>
      </c>
      <c r="D36" s="40" t="s">
        <v>97</v>
      </c>
      <c r="E36" s="1">
        <v>6</v>
      </c>
      <c r="F36" s="1">
        <v>5</v>
      </c>
      <c r="G36" s="1">
        <v>56</v>
      </c>
      <c r="H36" s="1">
        <f t="shared" si="1"/>
        <v>114</v>
      </c>
      <c r="I36" s="1">
        <f t="shared" si="1"/>
        <v>95</v>
      </c>
      <c r="J36" s="1">
        <f t="shared" si="1"/>
        <v>1064</v>
      </c>
    </row>
    <row r="37" spans="1:10" x14ac:dyDescent="0.3">
      <c r="A37" s="7">
        <v>31</v>
      </c>
      <c r="B37" s="1" t="s">
        <v>124</v>
      </c>
      <c r="C37" s="7">
        <v>22</v>
      </c>
      <c r="D37" s="40" t="s">
        <v>97</v>
      </c>
      <c r="E37" s="1">
        <v>6</v>
      </c>
      <c r="F37" s="1">
        <v>-5</v>
      </c>
      <c r="G37" s="1">
        <v>49</v>
      </c>
      <c r="H37" s="1">
        <f t="shared" si="1"/>
        <v>132</v>
      </c>
      <c r="I37" s="1">
        <f t="shared" si="1"/>
        <v>-110</v>
      </c>
      <c r="J37" s="1">
        <f t="shared" si="1"/>
        <v>1078</v>
      </c>
    </row>
    <row r="38" spans="1:10" x14ac:dyDescent="0.3">
      <c r="A38" s="7">
        <v>32</v>
      </c>
      <c r="B38" s="1" t="s">
        <v>125</v>
      </c>
      <c r="C38" s="7">
        <v>25</v>
      </c>
      <c r="D38" s="40" t="s">
        <v>97</v>
      </c>
      <c r="E38" s="1">
        <v>6</v>
      </c>
      <c r="F38" s="1">
        <v>5</v>
      </c>
      <c r="G38" s="1">
        <v>42</v>
      </c>
      <c r="H38" s="1">
        <f t="shared" si="1"/>
        <v>150</v>
      </c>
      <c r="I38" s="1">
        <f t="shared" si="1"/>
        <v>125</v>
      </c>
      <c r="J38" s="1">
        <f t="shared" si="1"/>
        <v>1050</v>
      </c>
    </row>
    <row r="39" spans="1:10" x14ac:dyDescent="0.3">
      <c r="A39" s="7">
        <v>33</v>
      </c>
      <c r="B39" s="1" t="s">
        <v>20</v>
      </c>
      <c r="C39" s="7">
        <v>26</v>
      </c>
      <c r="D39" s="49" t="s">
        <v>96</v>
      </c>
      <c r="E39" s="1">
        <v>13</v>
      </c>
      <c r="F39" s="1">
        <v>5</v>
      </c>
      <c r="G39" s="1">
        <v>56</v>
      </c>
      <c r="H39" s="1">
        <f t="shared" si="1"/>
        <v>338</v>
      </c>
      <c r="I39" s="1">
        <f t="shared" si="1"/>
        <v>130</v>
      </c>
      <c r="J39" s="1">
        <f t="shared" si="1"/>
        <v>1456</v>
      </c>
    </row>
    <row r="40" spans="1:10" x14ac:dyDescent="0.3">
      <c r="A40" s="7">
        <v>34</v>
      </c>
      <c r="B40" s="1" t="s">
        <v>21</v>
      </c>
      <c r="C40" s="7">
        <v>26</v>
      </c>
      <c r="D40" s="49" t="s">
        <v>96</v>
      </c>
      <c r="E40" s="1">
        <v>13</v>
      </c>
      <c r="F40" s="1">
        <v>2</v>
      </c>
      <c r="G40" s="1">
        <v>56</v>
      </c>
      <c r="H40" s="1">
        <f t="shared" si="1"/>
        <v>338</v>
      </c>
      <c r="I40" s="1">
        <f t="shared" si="1"/>
        <v>52</v>
      </c>
      <c r="J40" s="1">
        <f t="shared" si="1"/>
        <v>1456</v>
      </c>
    </row>
    <row r="41" spans="1:10" x14ac:dyDescent="0.3">
      <c r="A41" s="7">
        <v>35</v>
      </c>
      <c r="B41" s="1" t="s">
        <v>22</v>
      </c>
      <c r="C41" s="7">
        <v>26</v>
      </c>
      <c r="D41" s="49" t="s">
        <v>96</v>
      </c>
      <c r="E41" s="1">
        <v>13</v>
      </c>
      <c r="F41" s="1">
        <v>-2</v>
      </c>
      <c r="G41" s="1">
        <v>56</v>
      </c>
      <c r="H41" s="1">
        <f t="shared" si="1"/>
        <v>338</v>
      </c>
      <c r="I41" s="1">
        <f t="shared" si="1"/>
        <v>-52</v>
      </c>
      <c r="J41" s="1">
        <f t="shared" si="1"/>
        <v>1456</v>
      </c>
    </row>
    <row r="42" spans="1:10" x14ac:dyDescent="0.3">
      <c r="A42" s="7">
        <v>36</v>
      </c>
      <c r="B42" s="1" t="s">
        <v>23</v>
      </c>
      <c r="C42" s="7">
        <v>26</v>
      </c>
      <c r="D42" s="49" t="s">
        <v>96</v>
      </c>
      <c r="E42" s="1">
        <v>13</v>
      </c>
      <c r="F42" s="1">
        <v>-5</v>
      </c>
      <c r="G42" s="1">
        <v>56</v>
      </c>
      <c r="H42" s="1">
        <f t="shared" si="1"/>
        <v>338</v>
      </c>
      <c r="I42" s="1">
        <f t="shared" si="1"/>
        <v>-130</v>
      </c>
      <c r="J42" s="1">
        <f t="shared" si="1"/>
        <v>1456</v>
      </c>
    </row>
    <row r="43" spans="1:10" x14ac:dyDescent="0.3">
      <c r="A43" s="7">
        <v>37</v>
      </c>
      <c r="B43" s="1" t="s">
        <v>24</v>
      </c>
      <c r="C43" s="7">
        <v>26</v>
      </c>
      <c r="D43" s="49" t="s">
        <v>96</v>
      </c>
      <c r="E43" s="1">
        <v>16</v>
      </c>
      <c r="F43" s="1">
        <v>5</v>
      </c>
      <c r="G43" s="1">
        <v>56</v>
      </c>
      <c r="H43" s="1">
        <f t="shared" si="1"/>
        <v>416</v>
      </c>
      <c r="I43" s="1">
        <f t="shared" si="1"/>
        <v>130</v>
      </c>
      <c r="J43" s="1">
        <f t="shared" si="1"/>
        <v>1456</v>
      </c>
    </row>
    <row r="44" spans="1:10" x14ac:dyDescent="0.3">
      <c r="A44" s="7">
        <v>38</v>
      </c>
      <c r="B44" s="1" t="s">
        <v>25</v>
      </c>
      <c r="C44" s="7">
        <v>26</v>
      </c>
      <c r="D44" s="49" t="s">
        <v>96</v>
      </c>
      <c r="E44" s="1">
        <v>16</v>
      </c>
      <c r="F44" s="1">
        <v>2</v>
      </c>
      <c r="G44" s="1">
        <v>56</v>
      </c>
      <c r="H44" s="1">
        <f t="shared" si="1"/>
        <v>416</v>
      </c>
      <c r="I44" s="1">
        <f t="shared" si="1"/>
        <v>52</v>
      </c>
      <c r="J44" s="1">
        <f t="shared" si="1"/>
        <v>1456</v>
      </c>
    </row>
    <row r="45" spans="1:10" x14ac:dyDescent="0.3">
      <c r="A45" s="7">
        <v>39</v>
      </c>
      <c r="B45" s="1" t="s">
        <v>26</v>
      </c>
      <c r="C45" s="7">
        <v>26</v>
      </c>
      <c r="D45" s="49" t="s">
        <v>96</v>
      </c>
      <c r="E45" s="1">
        <v>16</v>
      </c>
      <c r="F45" s="1">
        <v>-2</v>
      </c>
      <c r="G45" s="1">
        <v>56</v>
      </c>
      <c r="H45" s="1">
        <f t="shared" si="1"/>
        <v>416</v>
      </c>
      <c r="I45" s="1">
        <f t="shared" si="1"/>
        <v>-52</v>
      </c>
      <c r="J45" s="1">
        <f t="shared" si="1"/>
        <v>1456</v>
      </c>
    </row>
    <row r="46" spans="1:10" x14ac:dyDescent="0.3">
      <c r="A46" s="7">
        <v>40</v>
      </c>
      <c r="B46" s="1" t="s">
        <v>27</v>
      </c>
      <c r="C46" s="7">
        <v>26</v>
      </c>
      <c r="D46" s="49" t="s">
        <v>96</v>
      </c>
      <c r="E46" s="1">
        <v>16</v>
      </c>
      <c r="F46" s="1">
        <v>-5</v>
      </c>
      <c r="G46" s="1">
        <v>56</v>
      </c>
      <c r="H46" s="1">
        <f t="shared" si="1"/>
        <v>416</v>
      </c>
      <c r="I46" s="1">
        <f t="shared" si="1"/>
        <v>-130</v>
      </c>
      <c r="J46" s="1">
        <f t="shared" si="1"/>
        <v>1456</v>
      </c>
    </row>
    <row r="47" spans="1:10" x14ac:dyDescent="0.3">
      <c r="A47" s="7">
        <v>41</v>
      </c>
      <c r="B47" s="1" t="s">
        <v>98</v>
      </c>
      <c r="C47" s="7">
        <v>26</v>
      </c>
      <c r="D47" s="48" t="s">
        <v>49</v>
      </c>
      <c r="E47" s="1">
        <v>13</v>
      </c>
      <c r="F47" s="1">
        <v>5</v>
      </c>
      <c r="G47" s="1">
        <v>49</v>
      </c>
      <c r="H47" s="1">
        <f t="shared" si="1"/>
        <v>338</v>
      </c>
      <c r="I47" s="1">
        <f t="shared" si="1"/>
        <v>130</v>
      </c>
      <c r="J47" s="1">
        <f t="shared" si="1"/>
        <v>1274</v>
      </c>
    </row>
    <row r="48" spans="1:10" x14ac:dyDescent="0.3">
      <c r="A48" s="7">
        <v>42</v>
      </c>
      <c r="B48" s="1" t="s">
        <v>99</v>
      </c>
      <c r="C48" s="7">
        <v>26</v>
      </c>
      <c r="D48" s="48" t="s">
        <v>49</v>
      </c>
      <c r="E48" s="1">
        <v>13</v>
      </c>
      <c r="F48" s="1">
        <v>2</v>
      </c>
      <c r="G48" s="1">
        <v>49</v>
      </c>
      <c r="H48" s="1">
        <f t="shared" si="1"/>
        <v>338</v>
      </c>
      <c r="I48" s="1">
        <f t="shared" si="1"/>
        <v>52</v>
      </c>
      <c r="J48" s="1">
        <f t="shared" si="1"/>
        <v>1274</v>
      </c>
    </row>
    <row r="49" spans="1:13" x14ac:dyDescent="0.3">
      <c r="A49" s="7">
        <v>43</v>
      </c>
      <c r="B49" s="1" t="s">
        <v>100</v>
      </c>
      <c r="C49" s="7">
        <v>26</v>
      </c>
      <c r="D49" s="48" t="s">
        <v>49</v>
      </c>
      <c r="E49" s="1">
        <v>13</v>
      </c>
      <c r="F49" s="1">
        <v>-2</v>
      </c>
      <c r="G49" s="1">
        <v>49</v>
      </c>
      <c r="H49" s="1">
        <f t="shared" si="1"/>
        <v>338</v>
      </c>
      <c r="I49" s="1">
        <f t="shared" si="1"/>
        <v>-52</v>
      </c>
      <c r="J49" s="1">
        <f t="shared" si="1"/>
        <v>1274</v>
      </c>
    </row>
    <row r="50" spans="1:13" x14ac:dyDescent="0.3">
      <c r="A50" s="7">
        <v>44</v>
      </c>
      <c r="B50" s="1" t="s">
        <v>101</v>
      </c>
      <c r="C50" s="7">
        <v>26</v>
      </c>
      <c r="D50" s="48" t="s">
        <v>49</v>
      </c>
      <c r="E50" s="1">
        <v>13</v>
      </c>
      <c r="F50" s="1">
        <v>-5</v>
      </c>
      <c r="G50" s="1">
        <v>49</v>
      </c>
      <c r="H50" s="1">
        <f t="shared" si="1"/>
        <v>338</v>
      </c>
      <c r="I50" s="1">
        <f t="shared" si="1"/>
        <v>-130</v>
      </c>
      <c r="J50" s="1">
        <f t="shared" si="1"/>
        <v>1274</v>
      </c>
    </row>
    <row r="51" spans="1:13" x14ac:dyDescent="0.3">
      <c r="A51" s="7">
        <v>45</v>
      </c>
      <c r="B51" s="1" t="s">
        <v>102</v>
      </c>
      <c r="C51" s="7">
        <v>26</v>
      </c>
      <c r="D51" s="48" t="s">
        <v>49</v>
      </c>
      <c r="E51" s="1">
        <v>16</v>
      </c>
      <c r="F51" s="1">
        <v>5</v>
      </c>
      <c r="G51" s="1">
        <v>49</v>
      </c>
      <c r="H51" s="1">
        <f t="shared" si="1"/>
        <v>416</v>
      </c>
      <c r="I51" s="1">
        <f t="shared" si="1"/>
        <v>130</v>
      </c>
      <c r="J51" s="1">
        <f t="shared" si="1"/>
        <v>1274</v>
      </c>
    </row>
    <row r="52" spans="1:13" x14ac:dyDescent="0.3">
      <c r="A52" s="7">
        <v>46</v>
      </c>
      <c r="B52" s="1" t="s">
        <v>103</v>
      </c>
      <c r="C52" s="7">
        <v>26</v>
      </c>
      <c r="D52" s="48" t="s">
        <v>49</v>
      </c>
      <c r="E52" s="1">
        <v>16</v>
      </c>
      <c r="F52" s="1">
        <v>2</v>
      </c>
      <c r="G52" s="1">
        <v>49</v>
      </c>
      <c r="H52" s="1">
        <f t="shared" si="1"/>
        <v>416</v>
      </c>
      <c r="I52" s="1">
        <f t="shared" si="1"/>
        <v>52</v>
      </c>
      <c r="J52" s="1">
        <f t="shared" si="1"/>
        <v>1274</v>
      </c>
    </row>
    <row r="53" spans="1:13" x14ac:dyDescent="0.3">
      <c r="A53" s="7">
        <v>47</v>
      </c>
      <c r="B53" s="1" t="s">
        <v>104</v>
      </c>
      <c r="C53" s="7">
        <v>26</v>
      </c>
      <c r="D53" s="48" t="s">
        <v>49</v>
      </c>
      <c r="E53" s="1">
        <v>16</v>
      </c>
      <c r="F53" s="1">
        <v>-2</v>
      </c>
      <c r="G53" s="1">
        <v>49</v>
      </c>
      <c r="H53" s="1">
        <f t="shared" si="1"/>
        <v>416</v>
      </c>
      <c r="I53" s="1">
        <f t="shared" si="1"/>
        <v>-52</v>
      </c>
      <c r="J53" s="1">
        <f t="shared" si="1"/>
        <v>1274</v>
      </c>
    </row>
    <row r="54" spans="1:13" x14ac:dyDescent="0.3">
      <c r="A54" s="7">
        <v>48</v>
      </c>
      <c r="B54" s="1" t="s">
        <v>105</v>
      </c>
      <c r="C54" s="7">
        <v>26</v>
      </c>
      <c r="D54" s="48" t="s">
        <v>49</v>
      </c>
      <c r="E54" s="1">
        <v>16</v>
      </c>
      <c r="F54" s="1">
        <v>-5</v>
      </c>
      <c r="G54" s="1">
        <v>49</v>
      </c>
      <c r="H54" s="1">
        <f t="shared" si="1"/>
        <v>416</v>
      </c>
      <c r="I54" s="1">
        <f t="shared" si="1"/>
        <v>-130</v>
      </c>
      <c r="J54" s="1">
        <f t="shared" si="1"/>
        <v>1274</v>
      </c>
    </row>
    <row r="55" spans="1:13" x14ac:dyDescent="0.3">
      <c r="A55" s="7"/>
      <c r="B55" s="1"/>
      <c r="C55" s="7"/>
      <c r="D55" s="62"/>
      <c r="E55" s="1"/>
      <c r="F55" s="1"/>
      <c r="G55" s="1"/>
      <c r="H55" s="1"/>
      <c r="I55" s="1"/>
      <c r="J55" s="1"/>
    </row>
    <row r="56" spans="1:13" x14ac:dyDescent="0.3">
      <c r="A56" s="7"/>
      <c r="B56" s="1"/>
      <c r="C56" s="7"/>
      <c r="D56" s="62"/>
      <c r="E56" s="1"/>
      <c r="F56" s="1"/>
      <c r="G56" s="1"/>
      <c r="H56" s="1"/>
      <c r="I56" s="1"/>
      <c r="J56" s="1"/>
    </row>
    <row r="57" spans="1:13" x14ac:dyDescent="0.3">
      <c r="A57" s="7"/>
      <c r="B57" s="1"/>
      <c r="C57" s="7"/>
      <c r="D57" s="62"/>
      <c r="E57" s="1"/>
      <c r="F57" s="1"/>
      <c r="G57" s="1"/>
      <c r="H57" s="1"/>
      <c r="I57" s="1"/>
      <c r="J57" s="1"/>
    </row>
    <row r="58" spans="1:13" x14ac:dyDescent="0.3">
      <c r="A58" s="7"/>
      <c r="B58" s="1"/>
      <c r="C58" s="7"/>
      <c r="D58" s="62"/>
      <c r="E58" s="1"/>
      <c r="F58" s="1"/>
      <c r="G58" s="1"/>
      <c r="H58" s="1"/>
      <c r="I58" s="1"/>
      <c r="J58" s="1"/>
    </row>
    <row r="59" spans="1:13" x14ac:dyDescent="0.3">
      <c r="A59" s="7"/>
      <c r="B59" s="1"/>
      <c r="C59" s="7"/>
      <c r="D59" s="62"/>
      <c r="E59" s="1"/>
      <c r="F59" s="1"/>
      <c r="G59" s="1"/>
      <c r="H59" s="1"/>
      <c r="I59" s="1"/>
      <c r="J59" s="1"/>
    </row>
    <row r="60" spans="1:13" x14ac:dyDescent="0.3">
      <c r="A60" s="7"/>
      <c r="B60" s="1"/>
      <c r="C60" s="7"/>
      <c r="D60" s="62"/>
      <c r="E60" s="1"/>
      <c r="F60" s="1"/>
      <c r="G60" s="1"/>
      <c r="H60" s="1"/>
      <c r="I60" s="1"/>
      <c r="J60" s="1"/>
      <c r="L60" s="69"/>
      <c r="M60" s="69"/>
    </row>
    <row r="61" spans="1:13" x14ac:dyDescent="0.3">
      <c r="A61" s="7"/>
      <c r="B61" s="1"/>
      <c r="C61" s="7"/>
      <c r="D61" s="62"/>
      <c r="E61" s="1"/>
      <c r="F61" s="1"/>
      <c r="G61" s="1"/>
      <c r="H61" s="1"/>
      <c r="I61" s="1"/>
      <c r="J61" s="1"/>
      <c r="L61" s="69"/>
      <c r="M61" s="69"/>
    </row>
    <row r="62" spans="1:13" x14ac:dyDescent="0.3">
      <c r="A62" s="7"/>
      <c r="B62" s="1"/>
      <c r="C62" s="7"/>
      <c r="D62" s="62"/>
      <c r="E62" s="1"/>
      <c r="F62" s="1"/>
      <c r="G62" s="1"/>
      <c r="H62" s="1"/>
      <c r="I62" s="1"/>
      <c r="J62" s="1"/>
      <c r="L62" s="69"/>
      <c r="M62" s="69"/>
    </row>
    <row r="63" spans="1:13" x14ac:dyDescent="0.3">
      <c r="A63" s="7"/>
      <c r="B63" s="1"/>
      <c r="C63" s="7"/>
      <c r="D63" s="62"/>
      <c r="E63" s="1"/>
      <c r="F63" s="1"/>
      <c r="G63" s="1"/>
      <c r="H63" s="1"/>
      <c r="I63" s="1"/>
      <c r="J63" s="1"/>
      <c r="L63" s="69"/>
      <c r="M63" s="69"/>
    </row>
    <row r="64" spans="1:13" x14ac:dyDescent="0.3">
      <c r="A64" s="7"/>
      <c r="B64" s="1"/>
      <c r="C64" s="7"/>
      <c r="D64" s="62"/>
      <c r="E64" s="1"/>
      <c r="F64" s="1"/>
      <c r="G64" s="1"/>
      <c r="H64" s="1"/>
      <c r="I64" s="1"/>
      <c r="J64" s="1"/>
      <c r="L64" s="69"/>
      <c r="M64" s="69"/>
    </row>
    <row r="65" spans="1:10" x14ac:dyDescent="0.3">
      <c r="A65" s="7"/>
      <c r="B65" s="1"/>
      <c r="C65" s="7"/>
      <c r="D65" s="62"/>
      <c r="E65" s="1"/>
      <c r="F65" s="1"/>
      <c r="G65" s="1"/>
      <c r="H65" s="1"/>
      <c r="I65" s="1"/>
      <c r="J65" s="1"/>
    </row>
    <row r="66" spans="1:10" x14ac:dyDescent="0.3">
      <c r="A66" s="7"/>
      <c r="B66" s="1"/>
      <c r="C66" s="7"/>
      <c r="D66" s="62"/>
      <c r="E66" s="1"/>
      <c r="F66" s="1"/>
      <c r="G66" s="1"/>
      <c r="H66" s="1"/>
      <c r="I66" s="1"/>
      <c r="J66" s="1"/>
    </row>
    <row r="67" spans="1:10" x14ac:dyDescent="0.3">
      <c r="A67" s="7"/>
      <c r="B67" s="1"/>
      <c r="C67" s="7"/>
      <c r="D67" s="62"/>
      <c r="E67" s="1"/>
      <c r="F67" s="1"/>
      <c r="G67" s="1"/>
      <c r="H67" s="1"/>
      <c r="I67" s="1"/>
      <c r="J67" s="1"/>
    </row>
    <row r="68" spans="1:10" x14ac:dyDescent="0.3">
      <c r="A68" s="7"/>
      <c r="B68" s="1"/>
      <c r="C68" s="7"/>
      <c r="D68" s="62"/>
      <c r="E68" s="1"/>
      <c r="F68" s="1"/>
      <c r="G68" s="1"/>
      <c r="H68" s="1"/>
      <c r="I68" s="1"/>
      <c r="J68" s="1"/>
    </row>
    <row r="69" spans="1:10" x14ac:dyDescent="0.3">
      <c r="A69" s="7"/>
      <c r="B69" s="1"/>
      <c r="C69" s="7"/>
      <c r="D69" s="65"/>
      <c r="E69" s="1"/>
      <c r="F69" s="1"/>
      <c r="G69" s="1"/>
      <c r="H69" s="1"/>
      <c r="I69" s="1"/>
      <c r="J69" s="1"/>
    </row>
    <row r="70" spans="1:10" x14ac:dyDescent="0.3">
      <c r="A70" s="7"/>
      <c r="B70" s="1"/>
      <c r="C70" s="7"/>
      <c r="D70" s="65"/>
      <c r="E70" s="1"/>
      <c r="F70" s="1"/>
      <c r="G70" s="1"/>
      <c r="H70" s="1"/>
      <c r="I70" s="1"/>
      <c r="J70" s="1"/>
    </row>
    <row r="71" spans="1:10" x14ac:dyDescent="0.3">
      <c r="A71" s="7"/>
      <c r="B71" s="1"/>
      <c r="C71" s="7"/>
      <c r="D71" s="65"/>
      <c r="E71" s="1"/>
      <c r="F71" s="1"/>
      <c r="G71" s="1"/>
      <c r="H71" s="1"/>
      <c r="I71" s="1"/>
      <c r="J71" s="1"/>
    </row>
    <row r="72" spans="1:10" x14ac:dyDescent="0.3">
      <c r="A72" s="7"/>
      <c r="B72" s="1"/>
      <c r="C72" s="7"/>
      <c r="D72" s="65"/>
      <c r="E72" s="1"/>
      <c r="F72" s="1"/>
      <c r="G72" s="1"/>
      <c r="H72" s="1"/>
      <c r="I72" s="1"/>
      <c r="J72" s="1"/>
    </row>
    <row r="73" spans="1:10" x14ac:dyDescent="0.3">
      <c r="A73" s="7"/>
      <c r="B73" s="1"/>
      <c r="C73" s="7"/>
      <c r="D73" s="65"/>
      <c r="E73" s="1"/>
      <c r="F73" s="1"/>
      <c r="G73" s="1"/>
      <c r="H73" s="1"/>
      <c r="I73" s="1"/>
      <c r="J73" s="1"/>
    </row>
    <row r="74" spans="1:10" x14ac:dyDescent="0.3">
      <c r="A74" s="7"/>
      <c r="B74" s="1"/>
      <c r="C74" s="7"/>
      <c r="D74" s="65"/>
      <c r="E74" s="1"/>
      <c r="F74" s="1"/>
      <c r="G74" s="1"/>
      <c r="H74" s="1"/>
      <c r="I74" s="1"/>
      <c r="J74" s="1"/>
    </row>
    <row r="75" spans="1:10" x14ac:dyDescent="0.3">
      <c r="A75" s="7">
        <v>69</v>
      </c>
      <c r="B75" s="1" t="s">
        <v>84</v>
      </c>
      <c r="C75" s="7">
        <v>29</v>
      </c>
      <c r="D75" s="48" t="s">
        <v>49</v>
      </c>
      <c r="E75" s="1">
        <v>13</v>
      </c>
      <c r="F75" s="1">
        <v>-2</v>
      </c>
      <c r="G75" s="1">
        <v>14</v>
      </c>
      <c r="H75" s="1">
        <f t="shared" ref="H75:J129" si="2">E75*$C75</f>
        <v>377</v>
      </c>
      <c r="I75" s="1">
        <f t="shared" si="2"/>
        <v>-58</v>
      </c>
      <c r="J75" s="1">
        <f t="shared" si="2"/>
        <v>406</v>
      </c>
    </row>
    <row r="76" spans="1:10" x14ac:dyDescent="0.3">
      <c r="A76" s="7">
        <v>70</v>
      </c>
      <c r="B76" s="1" t="s">
        <v>85</v>
      </c>
      <c r="C76" s="7">
        <v>20</v>
      </c>
      <c r="D76" s="48" t="s">
        <v>49</v>
      </c>
      <c r="E76" s="1">
        <v>13</v>
      </c>
      <c r="F76" s="1">
        <v>-2</v>
      </c>
      <c r="G76" s="1">
        <v>7</v>
      </c>
      <c r="H76" s="1">
        <f t="shared" si="2"/>
        <v>260</v>
      </c>
      <c r="I76" s="1">
        <f t="shared" si="2"/>
        <v>-40</v>
      </c>
      <c r="J76" s="1">
        <f t="shared" si="2"/>
        <v>140</v>
      </c>
    </row>
    <row r="77" spans="1:10" x14ac:dyDescent="0.3">
      <c r="A77" s="7">
        <v>71</v>
      </c>
      <c r="B77" s="1" t="s">
        <v>86</v>
      </c>
      <c r="C77" s="7">
        <v>30</v>
      </c>
      <c r="D77" s="48" t="s">
        <v>49</v>
      </c>
      <c r="E77" s="1">
        <v>13</v>
      </c>
      <c r="F77" s="1">
        <v>2</v>
      </c>
      <c r="G77" s="1">
        <v>14</v>
      </c>
      <c r="H77" s="1">
        <f t="shared" si="2"/>
        <v>390</v>
      </c>
      <c r="I77" s="1">
        <f t="shared" si="2"/>
        <v>60</v>
      </c>
      <c r="J77" s="1">
        <f t="shared" si="2"/>
        <v>420</v>
      </c>
    </row>
    <row r="78" spans="1:10" x14ac:dyDescent="0.3">
      <c r="A78" s="7">
        <v>72</v>
      </c>
      <c r="B78" s="1" t="s">
        <v>87</v>
      </c>
      <c r="C78" s="7">
        <v>22</v>
      </c>
      <c r="D78" s="48" t="s">
        <v>49</v>
      </c>
      <c r="E78" s="1">
        <v>13</v>
      </c>
      <c r="F78" s="1">
        <v>2</v>
      </c>
      <c r="G78" s="1">
        <v>7</v>
      </c>
      <c r="H78" s="1">
        <f t="shared" si="2"/>
        <v>286</v>
      </c>
      <c r="I78" s="1">
        <f t="shared" si="2"/>
        <v>44</v>
      </c>
      <c r="J78" s="1">
        <f t="shared" si="2"/>
        <v>154</v>
      </c>
    </row>
    <row r="79" spans="1:10" x14ac:dyDescent="0.3">
      <c r="A79" s="7">
        <v>73</v>
      </c>
      <c r="B79" s="1" t="s">
        <v>36</v>
      </c>
      <c r="C79" s="7">
        <v>40</v>
      </c>
      <c r="D79" s="40" t="s">
        <v>97</v>
      </c>
      <c r="E79" s="1">
        <v>3</v>
      </c>
      <c r="F79" s="1">
        <v>-5</v>
      </c>
      <c r="G79" s="1">
        <v>7</v>
      </c>
      <c r="H79" s="1">
        <f t="shared" si="2"/>
        <v>120</v>
      </c>
      <c r="I79" s="1">
        <f t="shared" si="2"/>
        <v>-200</v>
      </c>
      <c r="J79" s="1">
        <f t="shared" si="2"/>
        <v>280</v>
      </c>
    </row>
    <row r="80" spans="1:10" x14ac:dyDescent="0.3">
      <c r="A80" s="7">
        <v>74</v>
      </c>
      <c r="B80" s="1" t="s">
        <v>37</v>
      </c>
      <c r="C80" s="7">
        <v>40</v>
      </c>
      <c r="D80" s="40" t="s">
        <v>97</v>
      </c>
      <c r="E80" s="1">
        <v>3</v>
      </c>
      <c r="F80" s="1">
        <v>-5</v>
      </c>
      <c r="G80" s="1">
        <v>14</v>
      </c>
      <c r="H80" s="1">
        <f t="shared" si="2"/>
        <v>120</v>
      </c>
      <c r="I80" s="1">
        <f t="shared" si="2"/>
        <v>-200</v>
      </c>
      <c r="J80" s="1">
        <f t="shared" si="2"/>
        <v>560</v>
      </c>
    </row>
    <row r="81" spans="1:10" x14ac:dyDescent="0.3">
      <c r="A81" s="7">
        <v>75</v>
      </c>
      <c r="B81" s="1" t="s">
        <v>38</v>
      </c>
      <c r="C81" s="7">
        <v>40</v>
      </c>
      <c r="D81" s="40" t="s">
        <v>97</v>
      </c>
      <c r="E81" s="1">
        <v>3</v>
      </c>
      <c r="F81" s="1">
        <v>-5</v>
      </c>
      <c r="G81" s="1">
        <v>21</v>
      </c>
      <c r="H81" s="1">
        <f t="shared" si="2"/>
        <v>120</v>
      </c>
      <c r="I81" s="1">
        <f t="shared" si="2"/>
        <v>-200</v>
      </c>
      <c r="J81" s="1">
        <f t="shared" si="2"/>
        <v>840</v>
      </c>
    </row>
    <row r="82" spans="1:10" x14ac:dyDescent="0.3">
      <c r="A82" s="7">
        <v>76</v>
      </c>
      <c r="B82" s="1" t="s">
        <v>39</v>
      </c>
      <c r="C82" s="7">
        <v>40</v>
      </c>
      <c r="D82" s="40" t="s">
        <v>97</v>
      </c>
      <c r="E82" s="1">
        <v>3</v>
      </c>
      <c r="F82" s="1">
        <v>-5</v>
      </c>
      <c r="G82" s="1">
        <v>28</v>
      </c>
      <c r="H82" s="1">
        <f t="shared" si="2"/>
        <v>120</v>
      </c>
      <c r="I82" s="1">
        <f t="shared" si="2"/>
        <v>-200</v>
      </c>
      <c r="J82" s="1">
        <f t="shared" si="2"/>
        <v>1120</v>
      </c>
    </row>
    <row r="83" spans="1:10" x14ac:dyDescent="0.3">
      <c r="A83" s="7">
        <v>77</v>
      </c>
      <c r="B83" s="1" t="s">
        <v>40</v>
      </c>
      <c r="C83" s="7">
        <v>40</v>
      </c>
      <c r="D83" s="40" t="s">
        <v>97</v>
      </c>
      <c r="E83" s="1">
        <v>3</v>
      </c>
      <c r="F83" s="1">
        <v>-5</v>
      </c>
      <c r="G83" s="1">
        <v>35</v>
      </c>
      <c r="H83" s="1">
        <f t="shared" si="2"/>
        <v>120</v>
      </c>
      <c r="I83" s="1">
        <f t="shared" si="2"/>
        <v>-200</v>
      </c>
      <c r="J83" s="1">
        <f t="shared" si="2"/>
        <v>1400</v>
      </c>
    </row>
    <row r="84" spans="1:10" x14ac:dyDescent="0.3">
      <c r="A84" s="7">
        <v>78</v>
      </c>
      <c r="B84" s="1" t="s">
        <v>41</v>
      </c>
      <c r="C84" s="7">
        <v>40</v>
      </c>
      <c r="D84" s="40" t="s">
        <v>97</v>
      </c>
      <c r="E84" s="1">
        <v>3</v>
      </c>
      <c r="F84" s="1">
        <v>-5</v>
      </c>
      <c r="G84" s="1">
        <v>42</v>
      </c>
      <c r="H84" s="1">
        <f t="shared" si="2"/>
        <v>120</v>
      </c>
      <c r="I84" s="1">
        <f t="shared" si="2"/>
        <v>-200</v>
      </c>
      <c r="J84" s="1">
        <f t="shared" si="2"/>
        <v>1680</v>
      </c>
    </row>
    <row r="85" spans="1:10" x14ac:dyDescent="0.3">
      <c r="A85" s="7">
        <v>79</v>
      </c>
      <c r="B85" s="1" t="s">
        <v>42</v>
      </c>
      <c r="C85" s="7">
        <v>40</v>
      </c>
      <c r="D85" s="40" t="s">
        <v>97</v>
      </c>
      <c r="E85" s="1">
        <v>3</v>
      </c>
      <c r="F85" s="1">
        <v>-5</v>
      </c>
      <c r="G85" s="1">
        <v>49</v>
      </c>
      <c r="H85" s="1">
        <f t="shared" si="2"/>
        <v>120</v>
      </c>
      <c r="I85" s="1">
        <f t="shared" si="2"/>
        <v>-200</v>
      </c>
      <c r="J85" s="1">
        <f t="shared" si="2"/>
        <v>1960</v>
      </c>
    </row>
    <row r="86" spans="1:10" x14ac:dyDescent="0.3">
      <c r="A86" s="7">
        <v>80</v>
      </c>
      <c r="B86" s="1" t="s">
        <v>43</v>
      </c>
      <c r="C86" s="7">
        <v>40</v>
      </c>
      <c r="D86" s="40" t="s">
        <v>97</v>
      </c>
      <c r="E86" s="1">
        <v>3</v>
      </c>
      <c r="F86" s="1">
        <v>-5</v>
      </c>
      <c r="G86" s="1">
        <v>56</v>
      </c>
      <c r="H86" s="1">
        <f t="shared" si="2"/>
        <v>120</v>
      </c>
      <c r="I86" s="1">
        <f t="shared" si="2"/>
        <v>-200</v>
      </c>
      <c r="J86" s="1">
        <f t="shared" si="2"/>
        <v>2240</v>
      </c>
    </row>
    <row r="87" spans="1:10" x14ac:dyDescent="0.3">
      <c r="A87" s="7">
        <v>81</v>
      </c>
      <c r="B87" s="1" t="s">
        <v>44</v>
      </c>
      <c r="C87" s="7">
        <v>40</v>
      </c>
      <c r="D87" s="40" t="s">
        <v>97</v>
      </c>
      <c r="E87" s="1">
        <v>3</v>
      </c>
      <c r="F87" s="1">
        <v>-2</v>
      </c>
      <c r="G87" s="1">
        <v>14</v>
      </c>
      <c r="H87" s="1">
        <f t="shared" si="2"/>
        <v>120</v>
      </c>
      <c r="I87" s="1">
        <f t="shared" si="2"/>
        <v>-80</v>
      </c>
      <c r="J87" s="1">
        <f t="shared" si="2"/>
        <v>560</v>
      </c>
    </row>
    <row r="88" spans="1:10" x14ac:dyDescent="0.3">
      <c r="A88" s="7">
        <v>82</v>
      </c>
      <c r="B88" s="1" t="s">
        <v>45</v>
      </c>
      <c r="C88" s="7">
        <v>40</v>
      </c>
      <c r="D88" s="40" t="s">
        <v>97</v>
      </c>
      <c r="E88" s="1">
        <v>3</v>
      </c>
      <c r="F88" s="1">
        <v>-2</v>
      </c>
      <c r="G88" s="1">
        <v>21</v>
      </c>
      <c r="H88" s="1">
        <f t="shared" si="2"/>
        <v>120</v>
      </c>
      <c r="I88" s="1">
        <f t="shared" si="2"/>
        <v>-80</v>
      </c>
      <c r="J88" s="1">
        <f t="shared" si="2"/>
        <v>840</v>
      </c>
    </row>
    <row r="89" spans="1:10" x14ac:dyDescent="0.3">
      <c r="A89" s="7">
        <v>83</v>
      </c>
      <c r="B89" s="1" t="s">
        <v>76</v>
      </c>
      <c r="C89" s="7">
        <v>40</v>
      </c>
      <c r="D89" s="40" t="s">
        <v>97</v>
      </c>
      <c r="E89" s="1">
        <v>3</v>
      </c>
      <c r="F89" s="1">
        <v>-2</v>
      </c>
      <c r="G89" s="1">
        <v>28</v>
      </c>
      <c r="H89" s="1">
        <f t="shared" si="2"/>
        <v>120</v>
      </c>
      <c r="I89" s="1">
        <f t="shared" si="2"/>
        <v>-80</v>
      </c>
      <c r="J89" s="1">
        <f t="shared" si="2"/>
        <v>1120</v>
      </c>
    </row>
    <row r="90" spans="1:10" x14ac:dyDescent="0.3">
      <c r="A90" s="7">
        <v>84</v>
      </c>
      <c r="B90" s="1" t="s">
        <v>77</v>
      </c>
      <c r="C90" s="7">
        <v>40</v>
      </c>
      <c r="D90" s="40" t="s">
        <v>97</v>
      </c>
      <c r="E90" s="1">
        <v>3</v>
      </c>
      <c r="F90" s="1">
        <v>-2</v>
      </c>
      <c r="G90" s="1">
        <v>35</v>
      </c>
      <c r="H90" s="1">
        <f t="shared" si="2"/>
        <v>120</v>
      </c>
      <c r="I90" s="1">
        <f t="shared" si="2"/>
        <v>-80</v>
      </c>
      <c r="J90" s="1">
        <f t="shared" si="2"/>
        <v>1400</v>
      </c>
    </row>
    <row r="91" spans="1:10" x14ac:dyDescent="0.3">
      <c r="A91" s="7">
        <v>85</v>
      </c>
      <c r="B91" s="1" t="s">
        <v>78</v>
      </c>
      <c r="C91" s="7">
        <v>40</v>
      </c>
      <c r="D91" s="40" t="s">
        <v>97</v>
      </c>
      <c r="E91" s="1">
        <v>3</v>
      </c>
      <c r="F91" s="1">
        <v>-2</v>
      </c>
      <c r="G91" s="1">
        <v>42</v>
      </c>
      <c r="H91" s="1">
        <f t="shared" si="2"/>
        <v>120</v>
      </c>
      <c r="I91" s="1">
        <f t="shared" si="2"/>
        <v>-80</v>
      </c>
      <c r="J91" s="1">
        <f t="shared" si="2"/>
        <v>1680</v>
      </c>
    </row>
    <row r="92" spans="1:10" x14ac:dyDescent="0.3">
      <c r="A92" s="7">
        <v>86</v>
      </c>
      <c r="B92" s="1" t="s">
        <v>79</v>
      </c>
      <c r="C92" s="7">
        <v>40</v>
      </c>
      <c r="D92" s="40" t="s">
        <v>97</v>
      </c>
      <c r="E92" s="1">
        <v>3</v>
      </c>
      <c r="F92" s="1">
        <v>-2</v>
      </c>
      <c r="G92" s="1">
        <v>49</v>
      </c>
      <c r="H92" s="1">
        <f t="shared" si="2"/>
        <v>120</v>
      </c>
      <c r="I92" s="1">
        <f t="shared" si="2"/>
        <v>-80</v>
      </c>
      <c r="J92" s="1">
        <f t="shared" si="2"/>
        <v>1960</v>
      </c>
    </row>
    <row r="93" spans="1:10" x14ac:dyDescent="0.3">
      <c r="A93" s="7">
        <v>87</v>
      </c>
      <c r="B93" s="1" t="s">
        <v>126</v>
      </c>
      <c r="C93" s="7">
        <v>40</v>
      </c>
      <c r="D93" s="40" t="s">
        <v>97</v>
      </c>
      <c r="E93" s="1">
        <v>3</v>
      </c>
      <c r="F93" s="1">
        <v>-2</v>
      </c>
      <c r="G93" s="1">
        <v>56</v>
      </c>
      <c r="H93" s="1">
        <f t="shared" si="2"/>
        <v>120</v>
      </c>
      <c r="I93" s="1">
        <f t="shared" si="2"/>
        <v>-80</v>
      </c>
      <c r="J93" s="1">
        <f t="shared" si="2"/>
        <v>2240</v>
      </c>
    </row>
    <row r="94" spans="1:10" x14ac:dyDescent="0.3">
      <c r="A94" s="7">
        <v>88</v>
      </c>
      <c r="B94" s="1" t="s">
        <v>127</v>
      </c>
      <c r="C94" s="7">
        <v>40</v>
      </c>
      <c r="D94" s="40" t="s">
        <v>97</v>
      </c>
      <c r="E94" s="1">
        <v>3</v>
      </c>
      <c r="F94" s="1">
        <v>2</v>
      </c>
      <c r="G94" s="1">
        <v>14</v>
      </c>
      <c r="H94" s="1">
        <f t="shared" si="2"/>
        <v>120</v>
      </c>
      <c r="I94" s="1">
        <f t="shared" si="2"/>
        <v>80</v>
      </c>
      <c r="J94" s="1">
        <f t="shared" si="2"/>
        <v>560</v>
      </c>
    </row>
    <row r="95" spans="1:10" x14ac:dyDescent="0.3">
      <c r="A95" s="7">
        <v>89</v>
      </c>
      <c r="B95" s="1" t="s">
        <v>128</v>
      </c>
      <c r="C95" s="7">
        <v>40</v>
      </c>
      <c r="D95" s="40" t="s">
        <v>97</v>
      </c>
      <c r="E95" s="1">
        <v>3</v>
      </c>
      <c r="F95" s="1">
        <v>2</v>
      </c>
      <c r="G95" s="1">
        <v>21</v>
      </c>
      <c r="H95" s="1">
        <f t="shared" si="2"/>
        <v>120</v>
      </c>
      <c r="I95" s="1">
        <f t="shared" si="2"/>
        <v>80</v>
      </c>
      <c r="J95" s="1">
        <f t="shared" si="2"/>
        <v>840</v>
      </c>
    </row>
    <row r="96" spans="1:10" x14ac:dyDescent="0.3">
      <c r="A96" s="7">
        <v>90</v>
      </c>
      <c r="B96" s="1" t="s">
        <v>129</v>
      </c>
      <c r="C96" s="7">
        <v>40</v>
      </c>
      <c r="D96" s="40" t="s">
        <v>97</v>
      </c>
      <c r="E96" s="1">
        <v>3</v>
      </c>
      <c r="F96" s="1">
        <v>2</v>
      </c>
      <c r="G96" s="1">
        <v>28</v>
      </c>
      <c r="H96" s="1">
        <f t="shared" si="2"/>
        <v>120</v>
      </c>
      <c r="I96" s="1">
        <f t="shared" si="2"/>
        <v>80</v>
      </c>
      <c r="J96" s="1">
        <f t="shared" si="2"/>
        <v>1120</v>
      </c>
    </row>
    <row r="97" spans="1:10" x14ac:dyDescent="0.3">
      <c r="A97" s="7">
        <v>91</v>
      </c>
      <c r="B97" s="1" t="s">
        <v>130</v>
      </c>
      <c r="C97" s="7">
        <v>40</v>
      </c>
      <c r="D97" s="40" t="s">
        <v>97</v>
      </c>
      <c r="E97" s="1">
        <v>3</v>
      </c>
      <c r="F97" s="1">
        <v>2</v>
      </c>
      <c r="G97" s="1">
        <v>35</v>
      </c>
      <c r="H97" s="1">
        <f t="shared" si="2"/>
        <v>120</v>
      </c>
      <c r="I97" s="1">
        <f t="shared" si="2"/>
        <v>80</v>
      </c>
      <c r="J97" s="1">
        <f t="shared" si="2"/>
        <v>1400</v>
      </c>
    </row>
    <row r="98" spans="1:10" x14ac:dyDescent="0.3">
      <c r="A98" s="7">
        <v>92</v>
      </c>
      <c r="B98" s="1" t="s">
        <v>131</v>
      </c>
      <c r="C98" s="7">
        <v>40</v>
      </c>
      <c r="D98" s="40" t="s">
        <v>97</v>
      </c>
      <c r="E98" s="1">
        <v>3</v>
      </c>
      <c r="F98" s="1">
        <v>2</v>
      </c>
      <c r="G98" s="1">
        <v>42</v>
      </c>
      <c r="H98" s="1">
        <f t="shared" si="2"/>
        <v>120</v>
      </c>
      <c r="I98" s="1">
        <f t="shared" si="2"/>
        <v>80</v>
      </c>
      <c r="J98" s="1">
        <f t="shared" si="2"/>
        <v>1680</v>
      </c>
    </row>
    <row r="99" spans="1:10" x14ac:dyDescent="0.3">
      <c r="A99" s="7">
        <v>93</v>
      </c>
      <c r="B99" s="1" t="s">
        <v>132</v>
      </c>
      <c r="C99" s="7">
        <v>40</v>
      </c>
      <c r="D99" s="40" t="s">
        <v>97</v>
      </c>
      <c r="E99" s="1">
        <v>3</v>
      </c>
      <c r="F99" s="1">
        <v>2</v>
      </c>
      <c r="G99" s="1">
        <v>49</v>
      </c>
      <c r="H99" s="1">
        <f t="shared" si="2"/>
        <v>120</v>
      </c>
      <c r="I99" s="1">
        <f t="shared" si="2"/>
        <v>80</v>
      </c>
      <c r="J99" s="1">
        <f t="shared" si="2"/>
        <v>1960</v>
      </c>
    </row>
    <row r="100" spans="1:10" x14ac:dyDescent="0.3">
      <c r="A100" s="7">
        <v>94</v>
      </c>
      <c r="B100" s="1" t="s">
        <v>133</v>
      </c>
      <c r="C100" s="7">
        <v>40</v>
      </c>
      <c r="D100" s="40" t="s">
        <v>97</v>
      </c>
      <c r="E100" s="1">
        <v>3</v>
      </c>
      <c r="F100" s="1">
        <v>2</v>
      </c>
      <c r="G100" s="1">
        <v>56</v>
      </c>
      <c r="H100" s="1">
        <f t="shared" si="2"/>
        <v>120</v>
      </c>
      <c r="I100" s="1">
        <f t="shared" si="2"/>
        <v>80</v>
      </c>
      <c r="J100" s="1">
        <f t="shared" si="2"/>
        <v>2240</v>
      </c>
    </row>
    <row r="101" spans="1:10" x14ac:dyDescent="0.3">
      <c r="A101" s="7">
        <v>95</v>
      </c>
      <c r="B101" s="1" t="s">
        <v>134</v>
      </c>
      <c r="C101" s="7">
        <v>40</v>
      </c>
      <c r="D101" s="40" t="s">
        <v>97</v>
      </c>
      <c r="E101" s="1">
        <v>3</v>
      </c>
      <c r="F101" s="1">
        <v>5</v>
      </c>
      <c r="G101" s="1">
        <v>7</v>
      </c>
      <c r="H101" s="1">
        <f t="shared" si="2"/>
        <v>120</v>
      </c>
      <c r="I101" s="1">
        <f t="shared" si="2"/>
        <v>200</v>
      </c>
      <c r="J101" s="1">
        <f t="shared" si="2"/>
        <v>280</v>
      </c>
    </row>
    <row r="102" spans="1:10" x14ac:dyDescent="0.3">
      <c r="A102" s="7">
        <v>96</v>
      </c>
      <c r="B102" s="1" t="s">
        <v>135</v>
      </c>
      <c r="C102" s="7">
        <v>40</v>
      </c>
      <c r="D102" s="40" t="s">
        <v>97</v>
      </c>
      <c r="E102" s="1">
        <v>3</v>
      </c>
      <c r="F102" s="1">
        <v>5</v>
      </c>
      <c r="G102" s="1">
        <v>14</v>
      </c>
      <c r="H102" s="1">
        <f t="shared" si="2"/>
        <v>120</v>
      </c>
      <c r="I102" s="1">
        <f t="shared" si="2"/>
        <v>200</v>
      </c>
      <c r="J102" s="1">
        <f t="shared" si="2"/>
        <v>560</v>
      </c>
    </row>
    <row r="103" spans="1:10" x14ac:dyDescent="0.3">
      <c r="A103" s="7">
        <v>97</v>
      </c>
      <c r="B103" s="1" t="s">
        <v>136</v>
      </c>
      <c r="C103" s="7">
        <v>40</v>
      </c>
      <c r="D103" s="40" t="s">
        <v>97</v>
      </c>
      <c r="E103" s="1">
        <v>3</v>
      </c>
      <c r="F103" s="1">
        <v>5</v>
      </c>
      <c r="G103" s="1">
        <v>21</v>
      </c>
      <c r="H103" s="1">
        <f t="shared" si="2"/>
        <v>120</v>
      </c>
      <c r="I103" s="1">
        <f t="shared" si="2"/>
        <v>200</v>
      </c>
      <c r="J103" s="1">
        <f t="shared" si="2"/>
        <v>840</v>
      </c>
    </row>
    <row r="104" spans="1:10" x14ac:dyDescent="0.3">
      <c r="A104" s="7">
        <v>98</v>
      </c>
      <c r="B104" s="1" t="s">
        <v>137</v>
      </c>
      <c r="C104" s="7">
        <v>40</v>
      </c>
      <c r="D104" s="40" t="s">
        <v>97</v>
      </c>
      <c r="E104" s="1">
        <v>3</v>
      </c>
      <c r="F104" s="1">
        <v>5</v>
      </c>
      <c r="G104" s="1">
        <v>28</v>
      </c>
      <c r="H104" s="1">
        <f t="shared" si="2"/>
        <v>120</v>
      </c>
      <c r="I104" s="1">
        <f t="shared" si="2"/>
        <v>200</v>
      </c>
      <c r="J104" s="1">
        <f t="shared" si="2"/>
        <v>1120</v>
      </c>
    </row>
    <row r="105" spans="1:10" x14ac:dyDescent="0.3">
      <c r="A105" s="7">
        <v>99</v>
      </c>
      <c r="B105" s="1" t="s">
        <v>138</v>
      </c>
      <c r="C105" s="7">
        <v>40</v>
      </c>
      <c r="D105" s="40" t="s">
        <v>97</v>
      </c>
      <c r="E105" s="1">
        <v>3</v>
      </c>
      <c r="F105" s="1">
        <v>5</v>
      </c>
      <c r="G105" s="1">
        <v>35</v>
      </c>
      <c r="H105" s="1">
        <f t="shared" si="2"/>
        <v>120</v>
      </c>
      <c r="I105" s="1">
        <f t="shared" si="2"/>
        <v>200</v>
      </c>
      <c r="J105" s="1">
        <f t="shared" si="2"/>
        <v>1400</v>
      </c>
    </row>
    <row r="106" spans="1:10" x14ac:dyDescent="0.3">
      <c r="A106" s="7">
        <v>100</v>
      </c>
      <c r="B106" s="1" t="s">
        <v>139</v>
      </c>
      <c r="C106" s="7">
        <v>40</v>
      </c>
      <c r="D106" s="40" t="s">
        <v>97</v>
      </c>
      <c r="E106" s="1">
        <v>3</v>
      </c>
      <c r="F106" s="1">
        <v>5</v>
      </c>
      <c r="G106" s="1">
        <v>42</v>
      </c>
      <c r="H106" s="1">
        <f t="shared" si="2"/>
        <v>120</v>
      </c>
      <c r="I106" s="1">
        <f t="shared" si="2"/>
        <v>200</v>
      </c>
      <c r="J106" s="1">
        <f t="shared" si="2"/>
        <v>1680</v>
      </c>
    </row>
    <row r="107" spans="1:10" x14ac:dyDescent="0.3">
      <c r="A107" s="7">
        <v>101</v>
      </c>
      <c r="B107" s="1" t="s">
        <v>140</v>
      </c>
      <c r="C107" s="7">
        <v>40</v>
      </c>
      <c r="D107" s="40" t="s">
        <v>97</v>
      </c>
      <c r="E107" s="1">
        <v>3</v>
      </c>
      <c r="F107" s="1">
        <v>5</v>
      </c>
      <c r="G107" s="1">
        <v>49</v>
      </c>
      <c r="H107" s="1">
        <f t="shared" si="2"/>
        <v>120</v>
      </c>
      <c r="I107" s="1">
        <f t="shared" si="2"/>
        <v>200</v>
      </c>
      <c r="J107" s="1">
        <f t="shared" si="2"/>
        <v>1960</v>
      </c>
    </row>
    <row r="108" spans="1:10" x14ac:dyDescent="0.3">
      <c r="A108" s="7">
        <v>102</v>
      </c>
      <c r="B108" s="1" t="s">
        <v>141</v>
      </c>
      <c r="C108" s="7">
        <v>40</v>
      </c>
      <c r="D108" s="40" t="s">
        <v>97</v>
      </c>
      <c r="E108" s="1">
        <v>3</v>
      </c>
      <c r="F108" s="1">
        <v>5</v>
      </c>
      <c r="G108" s="1">
        <v>56</v>
      </c>
      <c r="H108" s="1">
        <f t="shared" si="2"/>
        <v>120</v>
      </c>
      <c r="I108" s="1">
        <f t="shared" si="2"/>
        <v>200</v>
      </c>
      <c r="J108" s="1">
        <f t="shared" si="2"/>
        <v>2240</v>
      </c>
    </row>
    <row r="109" spans="1:10" x14ac:dyDescent="0.3">
      <c r="A109" s="7">
        <v>103</v>
      </c>
      <c r="B109" s="1" t="s">
        <v>50</v>
      </c>
      <c r="C109" s="7">
        <v>14</v>
      </c>
      <c r="D109" s="48" t="s">
        <v>49</v>
      </c>
      <c r="E109" s="1">
        <v>6</v>
      </c>
      <c r="F109" s="1">
        <v>-5</v>
      </c>
      <c r="G109" s="1">
        <v>42</v>
      </c>
      <c r="H109" s="1">
        <f t="shared" si="2"/>
        <v>84</v>
      </c>
      <c r="I109" s="1">
        <f t="shared" si="2"/>
        <v>-70</v>
      </c>
      <c r="J109" s="1">
        <f t="shared" si="2"/>
        <v>588</v>
      </c>
    </row>
    <row r="110" spans="1:10" x14ac:dyDescent="0.3">
      <c r="A110" s="7">
        <v>104</v>
      </c>
      <c r="B110" s="1" t="s">
        <v>51</v>
      </c>
      <c r="C110" s="7">
        <v>16</v>
      </c>
      <c r="D110" s="48" t="s">
        <v>49</v>
      </c>
      <c r="E110" s="1">
        <v>6</v>
      </c>
      <c r="F110" s="1">
        <v>-2</v>
      </c>
      <c r="G110" s="1">
        <v>42</v>
      </c>
      <c r="H110" s="1">
        <f t="shared" si="2"/>
        <v>96</v>
      </c>
      <c r="I110" s="1">
        <f t="shared" si="2"/>
        <v>-32</v>
      </c>
      <c r="J110" s="1">
        <f t="shared" si="2"/>
        <v>672</v>
      </c>
    </row>
    <row r="111" spans="1:10" x14ac:dyDescent="0.3">
      <c r="A111" s="7">
        <v>105</v>
      </c>
      <c r="B111" s="1" t="s">
        <v>52</v>
      </c>
      <c r="C111" s="7">
        <v>22</v>
      </c>
      <c r="D111" s="48" t="s">
        <v>49</v>
      </c>
      <c r="E111" s="1">
        <v>6</v>
      </c>
      <c r="F111" s="1">
        <v>-5</v>
      </c>
      <c r="G111" s="1">
        <v>28</v>
      </c>
      <c r="H111" s="1">
        <f t="shared" si="2"/>
        <v>132</v>
      </c>
      <c r="I111" s="1">
        <f t="shared" si="2"/>
        <v>-110</v>
      </c>
      <c r="J111" s="1">
        <f t="shared" si="2"/>
        <v>616</v>
      </c>
    </row>
    <row r="112" spans="1:10" x14ac:dyDescent="0.3">
      <c r="A112" s="7">
        <v>106</v>
      </c>
      <c r="B112" s="1" t="s">
        <v>53</v>
      </c>
      <c r="C112" s="7">
        <v>15</v>
      </c>
      <c r="D112" s="48" t="s">
        <v>49</v>
      </c>
      <c r="E112" s="1">
        <v>6</v>
      </c>
      <c r="F112" s="1">
        <v>-5</v>
      </c>
      <c r="G112" s="1">
        <v>21</v>
      </c>
      <c r="H112" s="1">
        <f t="shared" si="2"/>
        <v>90</v>
      </c>
      <c r="I112" s="1">
        <f t="shared" si="2"/>
        <v>-75</v>
      </c>
      <c r="J112" s="1">
        <f t="shared" si="2"/>
        <v>315</v>
      </c>
    </row>
    <row r="113" spans="1:13" x14ac:dyDescent="0.3">
      <c r="A113" s="7">
        <v>107</v>
      </c>
      <c r="B113" s="1" t="s">
        <v>54</v>
      </c>
      <c r="C113" s="7">
        <v>16</v>
      </c>
      <c r="D113" s="48" t="s">
        <v>49</v>
      </c>
      <c r="E113" s="1">
        <v>6</v>
      </c>
      <c r="F113" s="1">
        <v>-2</v>
      </c>
      <c r="G113" s="1">
        <v>28</v>
      </c>
      <c r="H113" s="1">
        <f t="shared" si="2"/>
        <v>96</v>
      </c>
      <c r="I113" s="1">
        <f t="shared" si="2"/>
        <v>-32</v>
      </c>
      <c r="J113" s="1">
        <f t="shared" si="2"/>
        <v>448</v>
      </c>
    </row>
    <row r="114" spans="1:13" x14ac:dyDescent="0.3">
      <c r="A114" s="7">
        <v>108</v>
      </c>
      <c r="B114" s="1" t="s">
        <v>55</v>
      </c>
      <c r="C114" s="7">
        <v>18</v>
      </c>
      <c r="D114" s="48" t="s">
        <v>49</v>
      </c>
      <c r="E114" s="1">
        <v>6</v>
      </c>
      <c r="F114" s="1">
        <v>-5</v>
      </c>
      <c r="G114" s="1">
        <v>35</v>
      </c>
      <c r="H114" s="1">
        <f t="shared" si="2"/>
        <v>108</v>
      </c>
      <c r="I114" s="1">
        <f t="shared" si="2"/>
        <v>-90</v>
      </c>
      <c r="J114" s="1">
        <f t="shared" si="2"/>
        <v>630</v>
      </c>
    </row>
    <row r="115" spans="1:13" x14ac:dyDescent="0.3">
      <c r="A115" s="7">
        <v>109</v>
      </c>
      <c r="B115" s="1" t="s">
        <v>56</v>
      </c>
      <c r="C115" s="7">
        <v>23</v>
      </c>
      <c r="D115" s="48" t="s">
        <v>49</v>
      </c>
      <c r="E115" s="1">
        <v>6</v>
      </c>
      <c r="F115" s="1">
        <v>5</v>
      </c>
      <c r="G115" s="1">
        <v>35</v>
      </c>
      <c r="H115" s="1">
        <f t="shared" si="2"/>
        <v>138</v>
      </c>
      <c r="I115" s="1">
        <f t="shared" si="2"/>
        <v>115</v>
      </c>
      <c r="J115" s="1">
        <f t="shared" si="2"/>
        <v>805</v>
      </c>
    </row>
    <row r="116" spans="1:13" x14ac:dyDescent="0.3">
      <c r="A116" s="7">
        <v>110</v>
      </c>
      <c r="B116" s="1" t="s">
        <v>57</v>
      </c>
      <c r="C116" s="7">
        <v>29</v>
      </c>
      <c r="D116" s="48" t="s">
        <v>49</v>
      </c>
      <c r="E116" s="1">
        <v>6</v>
      </c>
      <c r="F116" s="1">
        <v>-2</v>
      </c>
      <c r="G116" s="1">
        <v>21</v>
      </c>
      <c r="H116" s="1">
        <f t="shared" si="2"/>
        <v>174</v>
      </c>
      <c r="I116" s="1">
        <f t="shared" si="2"/>
        <v>-58</v>
      </c>
      <c r="J116" s="1">
        <f t="shared" si="2"/>
        <v>609</v>
      </c>
    </row>
    <row r="117" spans="1:13" x14ac:dyDescent="0.3">
      <c r="A117" s="7">
        <v>111</v>
      </c>
      <c r="B117" s="1" t="s">
        <v>106</v>
      </c>
      <c r="C117" s="7">
        <v>10</v>
      </c>
      <c r="D117" s="48" t="s">
        <v>49</v>
      </c>
      <c r="E117" s="1">
        <v>6</v>
      </c>
      <c r="F117" s="1">
        <v>2</v>
      </c>
      <c r="G117" s="1">
        <v>35</v>
      </c>
      <c r="H117" s="1">
        <f t="shared" si="2"/>
        <v>60</v>
      </c>
      <c r="I117" s="1">
        <f t="shared" si="2"/>
        <v>20</v>
      </c>
      <c r="J117" s="1">
        <f t="shared" si="2"/>
        <v>350</v>
      </c>
      <c r="M117" t="s">
        <v>187</v>
      </c>
    </row>
    <row r="118" spans="1:13" x14ac:dyDescent="0.3">
      <c r="A118" s="7">
        <v>112</v>
      </c>
      <c r="B118" s="1" t="s">
        <v>107</v>
      </c>
      <c r="C118" s="7">
        <v>15</v>
      </c>
      <c r="D118" s="48" t="s">
        <v>49</v>
      </c>
      <c r="E118" s="1">
        <v>6</v>
      </c>
      <c r="F118" s="1">
        <v>5</v>
      </c>
      <c r="G118" s="1">
        <v>21</v>
      </c>
      <c r="H118" s="1">
        <f t="shared" si="2"/>
        <v>90</v>
      </c>
      <c r="I118" s="1">
        <f t="shared" si="2"/>
        <v>75</v>
      </c>
      <c r="J118" s="1">
        <f t="shared" si="2"/>
        <v>315</v>
      </c>
    </row>
    <row r="119" spans="1:13" x14ac:dyDescent="0.3">
      <c r="A119" s="7">
        <v>113</v>
      </c>
      <c r="B119" s="1" t="s">
        <v>108</v>
      </c>
      <c r="C119" s="7">
        <v>24</v>
      </c>
      <c r="D119" s="48" t="s">
        <v>49</v>
      </c>
      <c r="E119" s="1">
        <v>6</v>
      </c>
      <c r="F119" s="1">
        <v>2</v>
      </c>
      <c r="G119" s="1">
        <v>28</v>
      </c>
      <c r="H119" s="1">
        <f t="shared" si="2"/>
        <v>144</v>
      </c>
      <c r="I119" s="1">
        <f t="shared" si="2"/>
        <v>48</v>
      </c>
      <c r="J119" s="1">
        <f t="shared" si="2"/>
        <v>672</v>
      </c>
    </row>
    <row r="120" spans="1:13" x14ac:dyDescent="0.3">
      <c r="A120" s="7">
        <v>114</v>
      </c>
      <c r="B120" s="1" t="s">
        <v>109</v>
      </c>
      <c r="C120" s="7">
        <v>20</v>
      </c>
      <c r="D120" s="48" t="s">
        <v>49</v>
      </c>
      <c r="E120" s="1">
        <v>6</v>
      </c>
      <c r="F120" s="1">
        <v>2</v>
      </c>
      <c r="G120" s="1">
        <v>21</v>
      </c>
      <c r="H120" s="1">
        <f t="shared" si="2"/>
        <v>120</v>
      </c>
      <c r="I120" s="1">
        <f t="shared" si="2"/>
        <v>40</v>
      </c>
      <c r="J120" s="1">
        <f t="shared" si="2"/>
        <v>420</v>
      </c>
    </row>
    <row r="121" spans="1:13" x14ac:dyDescent="0.3">
      <c r="A121" s="7">
        <v>115</v>
      </c>
      <c r="B121" s="1" t="s">
        <v>110</v>
      </c>
      <c r="C121" s="7">
        <v>33</v>
      </c>
      <c r="D121" s="48" t="s">
        <v>49</v>
      </c>
      <c r="E121" s="1">
        <v>6</v>
      </c>
      <c r="F121" s="1">
        <v>-2</v>
      </c>
      <c r="G121" s="1">
        <v>35</v>
      </c>
      <c r="H121" s="1">
        <f t="shared" si="2"/>
        <v>198</v>
      </c>
      <c r="I121" s="1">
        <f t="shared" si="2"/>
        <v>-66</v>
      </c>
      <c r="J121" s="1">
        <f t="shared" si="2"/>
        <v>1155</v>
      </c>
    </row>
    <row r="122" spans="1:13" x14ac:dyDescent="0.3">
      <c r="A122" s="7">
        <v>116</v>
      </c>
      <c r="B122" s="1" t="s">
        <v>111</v>
      </c>
      <c r="C122" s="7">
        <v>15</v>
      </c>
      <c r="D122" s="48" t="s">
        <v>49</v>
      </c>
      <c r="E122" s="1">
        <v>9</v>
      </c>
      <c r="F122" s="1">
        <v>-2</v>
      </c>
      <c r="G122" s="1">
        <v>14</v>
      </c>
      <c r="H122" s="1">
        <f t="shared" si="2"/>
        <v>135</v>
      </c>
      <c r="I122" s="1">
        <f t="shared" si="2"/>
        <v>-30</v>
      </c>
      <c r="J122" s="1">
        <f t="shared" si="2"/>
        <v>210</v>
      </c>
    </row>
    <row r="123" spans="1:13" x14ac:dyDescent="0.3">
      <c r="A123" s="7">
        <v>117</v>
      </c>
      <c r="B123" s="1" t="s">
        <v>112</v>
      </c>
      <c r="C123" s="7">
        <v>27</v>
      </c>
      <c r="D123" s="48" t="s">
        <v>49</v>
      </c>
      <c r="E123" s="1">
        <v>6</v>
      </c>
      <c r="F123" s="1">
        <v>5</v>
      </c>
      <c r="G123" s="1">
        <v>14</v>
      </c>
      <c r="H123" s="1">
        <f t="shared" si="2"/>
        <v>162</v>
      </c>
      <c r="I123" s="1">
        <f t="shared" si="2"/>
        <v>135</v>
      </c>
      <c r="J123" s="1">
        <f t="shared" si="2"/>
        <v>378</v>
      </c>
    </row>
    <row r="124" spans="1:13" x14ac:dyDescent="0.3">
      <c r="A124" s="7">
        <v>118</v>
      </c>
      <c r="B124" s="1" t="s">
        <v>113</v>
      </c>
      <c r="C124" s="7">
        <v>20</v>
      </c>
      <c r="D124" s="48" t="s">
        <v>49</v>
      </c>
      <c r="E124" s="1">
        <v>6</v>
      </c>
      <c r="F124" s="1">
        <v>-2</v>
      </c>
      <c r="G124" s="1">
        <v>14</v>
      </c>
      <c r="H124" s="1">
        <f t="shared" si="2"/>
        <v>120</v>
      </c>
      <c r="I124" s="1">
        <f t="shared" si="2"/>
        <v>-40</v>
      </c>
      <c r="J124" s="1">
        <f t="shared" si="2"/>
        <v>280</v>
      </c>
    </row>
    <row r="125" spans="1:13" x14ac:dyDescent="0.3">
      <c r="A125" s="7">
        <v>119</v>
      </c>
      <c r="B125" s="1" t="s">
        <v>184</v>
      </c>
      <c r="C125" s="7">
        <v>22</v>
      </c>
      <c r="D125" s="48" t="s">
        <v>49</v>
      </c>
      <c r="E125" s="1">
        <v>6</v>
      </c>
      <c r="F125" s="1">
        <v>2</v>
      </c>
      <c r="G125" s="1">
        <v>7</v>
      </c>
      <c r="H125" s="1">
        <f t="shared" si="2"/>
        <v>132</v>
      </c>
      <c r="I125" s="1">
        <f t="shared" si="2"/>
        <v>44</v>
      </c>
      <c r="J125" s="1">
        <f t="shared" si="2"/>
        <v>154</v>
      </c>
    </row>
    <row r="126" spans="1:13" x14ac:dyDescent="0.3">
      <c r="A126" s="7">
        <v>120</v>
      </c>
      <c r="B126" s="1" t="s">
        <v>185</v>
      </c>
      <c r="C126" s="31">
        <v>20</v>
      </c>
      <c r="D126" s="48" t="s">
        <v>49</v>
      </c>
      <c r="E126" s="1">
        <v>13</v>
      </c>
      <c r="F126" s="1">
        <v>-5</v>
      </c>
      <c r="G126" s="1">
        <v>14</v>
      </c>
      <c r="H126" s="1">
        <f t="shared" si="2"/>
        <v>260</v>
      </c>
      <c r="I126" s="1">
        <f t="shared" si="2"/>
        <v>-100</v>
      </c>
      <c r="J126" s="1">
        <f t="shared" si="2"/>
        <v>280</v>
      </c>
    </row>
    <row r="132" spans="8:8" x14ac:dyDescent="0.3">
      <c r="H132" s="38"/>
    </row>
  </sheetData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52104-E802-44B3-BC03-5644A951CA2C}">
  <dimension ref="A3:N132"/>
  <sheetViews>
    <sheetView workbookViewId="0">
      <selection activeCell="O18" sqref="O18"/>
    </sheetView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3" spans="1:14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  <c r="L3" t="s">
        <v>189</v>
      </c>
      <c r="M3" t="s">
        <v>190</v>
      </c>
      <c r="N3" t="s">
        <v>191</v>
      </c>
    </row>
    <row r="4" spans="1:14" x14ac:dyDescent="0.3">
      <c r="B4" s="8" t="s">
        <v>163</v>
      </c>
      <c r="C4" s="1">
        <f>SUM(C5:C126)</f>
        <v>5864</v>
      </c>
      <c r="D4" s="1"/>
      <c r="E4" s="1"/>
      <c r="F4" s="1"/>
      <c r="G4" s="1"/>
      <c r="H4" s="1">
        <f>SUM(H5:H126)</f>
        <v>33115</v>
      </c>
      <c r="I4" s="1">
        <f t="shared" ref="I4:J4" si="0">SUM(I5:I126)</f>
        <v>160</v>
      </c>
      <c r="J4" s="1">
        <f t="shared" si="0"/>
        <v>246302</v>
      </c>
      <c r="K4" t="s">
        <v>192</v>
      </c>
      <c r="L4">
        <f>H4</f>
        <v>33115</v>
      </c>
      <c r="M4">
        <f>I4</f>
        <v>160</v>
      </c>
      <c r="N4">
        <f>J4</f>
        <v>246302</v>
      </c>
    </row>
    <row r="5" spans="1:14" x14ac:dyDescent="0.3"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>
        <f>F5*C5</f>
        <v>0</v>
      </c>
      <c r="J5" s="1">
        <f>G5*C5</f>
        <v>184800</v>
      </c>
      <c r="L5" s="80">
        <f>L4/C4</f>
        <v>5.6471691678035469</v>
      </c>
      <c r="M5" s="79">
        <f>M4/C4</f>
        <v>2.7285129604365622E-2</v>
      </c>
      <c r="N5">
        <f>N4/C4</f>
        <v>42.002387448840381</v>
      </c>
    </row>
    <row r="6" spans="1:14" x14ac:dyDescent="0.3">
      <c r="A6" t="s">
        <v>171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</row>
    <row r="7" spans="1:14" x14ac:dyDescent="0.3">
      <c r="A7" s="7"/>
      <c r="B7" s="1"/>
      <c r="C7" s="7"/>
      <c r="D7" s="62"/>
      <c r="E7" s="1"/>
      <c r="F7" s="1"/>
      <c r="G7" s="1"/>
      <c r="H7" s="1"/>
      <c r="I7" s="1"/>
      <c r="J7" s="1"/>
      <c r="L7" t="s">
        <v>193</v>
      </c>
      <c r="M7" s="80">
        <f>L5</f>
        <v>5.6471691678035469</v>
      </c>
    </row>
    <row r="8" spans="1:14" x14ac:dyDescent="0.3">
      <c r="A8" s="7"/>
      <c r="B8" s="1"/>
      <c r="C8" s="7"/>
      <c r="D8" s="62"/>
      <c r="E8" s="1"/>
      <c r="F8" s="1"/>
      <c r="G8" s="1"/>
      <c r="H8" s="1"/>
      <c r="I8" s="1"/>
      <c r="J8" s="1"/>
      <c r="K8" t="s">
        <v>197</v>
      </c>
      <c r="L8">
        <f>C4</f>
        <v>5864</v>
      </c>
      <c r="M8">
        <f>L8/200</f>
        <v>29.32</v>
      </c>
    </row>
    <row r="9" spans="1:14" x14ac:dyDescent="0.3">
      <c r="A9" s="7"/>
      <c r="B9" s="1"/>
      <c r="C9" s="7"/>
      <c r="D9" s="62"/>
      <c r="E9" s="1"/>
      <c r="F9" s="1"/>
      <c r="G9" s="1"/>
      <c r="H9" s="1"/>
      <c r="I9" s="1"/>
      <c r="J9" s="1"/>
      <c r="L9" t="s">
        <v>196</v>
      </c>
      <c r="M9">
        <v>4.0999999999999996</v>
      </c>
    </row>
    <row r="10" spans="1:14" x14ac:dyDescent="0.3">
      <c r="A10" s="7"/>
      <c r="B10" s="1"/>
      <c r="C10" s="7"/>
      <c r="D10" s="62"/>
      <c r="E10" s="1"/>
      <c r="F10" s="1"/>
      <c r="G10" s="1"/>
      <c r="H10" s="1"/>
      <c r="I10" s="1"/>
      <c r="J10" s="1"/>
      <c r="L10" t="s">
        <v>195</v>
      </c>
      <c r="M10">
        <v>31.5</v>
      </c>
      <c r="N10" t="s">
        <v>198</v>
      </c>
    </row>
    <row r="11" spans="1:14" x14ac:dyDescent="0.3">
      <c r="A11" s="7"/>
      <c r="B11" s="1"/>
      <c r="C11" s="7"/>
      <c r="D11" s="65"/>
      <c r="E11" s="1"/>
      <c r="F11" s="1"/>
      <c r="G11" s="1"/>
      <c r="H11" s="1"/>
      <c r="I11" s="1"/>
      <c r="J11" s="1"/>
      <c r="L11" t="s">
        <v>195</v>
      </c>
      <c r="M11">
        <f>M10*0.25</f>
        <v>7.875</v>
      </c>
    </row>
    <row r="12" spans="1:14" x14ac:dyDescent="0.3">
      <c r="A12" s="7"/>
      <c r="B12" s="1"/>
      <c r="C12" s="7"/>
      <c r="D12" s="65"/>
      <c r="E12" s="1"/>
      <c r="F12" s="1"/>
      <c r="G12" s="1"/>
      <c r="H12" s="1"/>
      <c r="I12" s="1"/>
      <c r="J12" s="1"/>
      <c r="L12" t="s">
        <v>194</v>
      </c>
      <c r="M12" s="80">
        <f>M11-M7</f>
        <v>2.2278308321964531</v>
      </c>
    </row>
    <row r="13" spans="1:14" x14ac:dyDescent="0.3">
      <c r="A13" s="7"/>
      <c r="B13" s="1"/>
      <c r="C13" s="7"/>
      <c r="D13" s="65"/>
      <c r="E13" s="1"/>
      <c r="F13" s="1"/>
      <c r="G13" s="1"/>
      <c r="H13" s="1"/>
      <c r="I13" s="1"/>
      <c r="J13" s="1"/>
    </row>
    <row r="14" spans="1:14" x14ac:dyDescent="0.3">
      <c r="A14" s="7"/>
      <c r="B14" s="1"/>
      <c r="C14" s="7"/>
      <c r="D14" s="65"/>
      <c r="E14" s="1"/>
      <c r="F14" s="1"/>
      <c r="G14" s="1"/>
      <c r="H14" s="1"/>
      <c r="I14" s="1"/>
      <c r="J14" s="1"/>
    </row>
    <row r="15" spans="1:14" x14ac:dyDescent="0.3">
      <c r="A15" s="7"/>
      <c r="B15" s="1"/>
      <c r="C15" s="7"/>
      <c r="D15" s="65"/>
      <c r="E15" s="1"/>
      <c r="F15" s="1"/>
      <c r="G15" s="1"/>
      <c r="H15" s="1"/>
      <c r="I15" s="1"/>
      <c r="J15" s="1"/>
    </row>
    <row r="16" spans="1:14" x14ac:dyDescent="0.3">
      <c r="A16" s="7"/>
      <c r="B16" s="1"/>
      <c r="C16" s="7"/>
      <c r="D16" s="65"/>
      <c r="E16" s="1"/>
      <c r="F16" s="1"/>
      <c r="G16" s="1"/>
      <c r="H16" s="1"/>
      <c r="I16" s="1"/>
      <c r="J16" s="1"/>
    </row>
    <row r="17" spans="1:10" x14ac:dyDescent="0.3">
      <c r="A17" s="7"/>
      <c r="B17" s="1"/>
      <c r="C17" s="7"/>
      <c r="D17" s="65"/>
      <c r="E17" s="1"/>
      <c r="F17" s="1"/>
      <c r="G17" s="1"/>
      <c r="H17" s="1"/>
      <c r="I17" s="1"/>
      <c r="J17" s="1"/>
    </row>
    <row r="18" spans="1:10" x14ac:dyDescent="0.3">
      <c r="A18" s="7"/>
      <c r="B18" s="1"/>
      <c r="C18" s="7"/>
      <c r="D18" s="65"/>
      <c r="E18" s="1"/>
      <c r="F18" s="1"/>
      <c r="G18" s="1"/>
      <c r="H18" s="1"/>
      <c r="I18" s="1"/>
      <c r="J18" s="1"/>
    </row>
    <row r="19" spans="1:10" x14ac:dyDescent="0.3">
      <c r="A19" s="7"/>
      <c r="B19" s="1"/>
      <c r="C19" s="7"/>
      <c r="D19" s="65"/>
      <c r="E19" s="1"/>
      <c r="F19" s="1"/>
      <c r="G19" s="1"/>
      <c r="H19" s="1"/>
      <c r="I19" s="1"/>
      <c r="J19" s="1"/>
    </row>
    <row r="20" spans="1:10" x14ac:dyDescent="0.3">
      <c r="A20" s="7"/>
      <c r="B20" s="1"/>
      <c r="C20" s="7"/>
      <c r="D20" s="65"/>
      <c r="E20" s="1"/>
      <c r="F20" s="1"/>
      <c r="G20" s="1"/>
      <c r="H20" s="1"/>
      <c r="I20" s="1"/>
      <c r="J20" s="1"/>
    </row>
    <row r="21" spans="1:10" x14ac:dyDescent="0.3">
      <c r="A21" s="7"/>
      <c r="B21" s="1"/>
      <c r="C21" s="7"/>
      <c r="D21" s="48"/>
      <c r="E21" s="1"/>
      <c r="F21" s="1"/>
      <c r="G21" s="1"/>
      <c r="H21" s="1"/>
      <c r="I21" s="1"/>
      <c r="J21" s="1"/>
    </row>
    <row r="22" spans="1:10" x14ac:dyDescent="0.3">
      <c r="A22" s="7"/>
      <c r="B22" s="1"/>
      <c r="C22" s="7"/>
      <c r="D22" s="48"/>
      <c r="E22" s="1"/>
      <c r="F22" s="1"/>
      <c r="G22" s="1"/>
      <c r="H22" s="1"/>
      <c r="I22" s="1"/>
      <c r="J22" s="1"/>
    </row>
    <row r="23" spans="1:10" x14ac:dyDescent="0.3">
      <c r="A23" s="7"/>
      <c r="B23" s="1"/>
      <c r="C23" s="7"/>
      <c r="D23" s="48"/>
      <c r="E23" s="1"/>
      <c r="F23" s="1"/>
      <c r="G23" s="1"/>
      <c r="H23" s="1"/>
      <c r="I23" s="1"/>
      <c r="J23" s="1"/>
    </row>
    <row r="24" spans="1:10" x14ac:dyDescent="0.3">
      <c r="A24" s="7"/>
      <c r="B24" s="1"/>
      <c r="C24" s="7"/>
      <c r="D24" s="48"/>
      <c r="E24" s="1"/>
      <c r="F24" s="1"/>
      <c r="G24" s="1"/>
      <c r="H24" s="1"/>
      <c r="I24" s="1"/>
      <c r="J24" s="1"/>
    </row>
    <row r="25" spans="1:10" x14ac:dyDescent="0.3">
      <c r="A25" s="7"/>
      <c r="B25" s="1"/>
      <c r="C25" s="7"/>
      <c r="D25" s="48"/>
      <c r="E25" s="1"/>
      <c r="F25" s="1"/>
      <c r="G25" s="1"/>
      <c r="H25" s="1"/>
      <c r="I25" s="1"/>
      <c r="J25" s="1"/>
    </row>
    <row r="26" spans="1:10" x14ac:dyDescent="0.3">
      <c r="A26" s="7"/>
      <c r="B26" s="1"/>
      <c r="C26" s="7"/>
      <c r="D26" s="48"/>
      <c r="E26" s="1"/>
      <c r="F26" s="1"/>
      <c r="G26" s="1"/>
      <c r="H26" s="1"/>
      <c r="I26" s="1"/>
      <c r="J26" s="1"/>
    </row>
    <row r="27" spans="1:10" x14ac:dyDescent="0.3">
      <c r="A27" s="7">
        <v>21</v>
      </c>
      <c r="B27" s="1" t="s">
        <v>114</v>
      </c>
      <c r="C27" s="7">
        <v>21</v>
      </c>
      <c r="D27" s="40" t="s">
        <v>97</v>
      </c>
      <c r="E27" s="1">
        <v>3</v>
      </c>
      <c r="F27" s="1">
        <v>-2</v>
      </c>
      <c r="G27" s="1">
        <v>7</v>
      </c>
      <c r="H27" s="1">
        <f t="shared" ref="H21:J84" si="1">E27*$C27</f>
        <v>63</v>
      </c>
      <c r="I27" s="1">
        <f t="shared" si="1"/>
        <v>-42</v>
      </c>
      <c r="J27" s="1">
        <f t="shared" si="1"/>
        <v>147</v>
      </c>
    </row>
    <row r="28" spans="1:10" x14ac:dyDescent="0.3">
      <c r="A28" s="7">
        <v>22</v>
      </c>
      <c r="B28" s="1" t="s">
        <v>115</v>
      </c>
      <c r="C28" s="7">
        <v>18</v>
      </c>
      <c r="D28" s="40" t="s">
        <v>97</v>
      </c>
      <c r="E28" s="1">
        <v>3</v>
      </c>
      <c r="F28" s="1">
        <v>2</v>
      </c>
      <c r="G28" s="1">
        <v>7</v>
      </c>
      <c r="H28" s="1">
        <f t="shared" si="1"/>
        <v>54</v>
      </c>
      <c r="I28" s="1">
        <f t="shared" si="1"/>
        <v>36</v>
      </c>
      <c r="J28" s="1">
        <f t="shared" si="1"/>
        <v>126</v>
      </c>
    </row>
    <row r="29" spans="1:10" x14ac:dyDescent="0.3">
      <c r="A29" s="7">
        <v>23</v>
      </c>
      <c r="B29" s="1" t="s">
        <v>116</v>
      </c>
      <c r="C29" s="7">
        <v>17</v>
      </c>
      <c r="D29" s="40" t="s">
        <v>97</v>
      </c>
      <c r="E29" s="1">
        <v>6</v>
      </c>
      <c r="F29" s="1">
        <v>-5</v>
      </c>
      <c r="G29" s="1">
        <v>56</v>
      </c>
      <c r="H29" s="1">
        <f t="shared" si="1"/>
        <v>102</v>
      </c>
      <c r="I29" s="1">
        <f t="shared" si="1"/>
        <v>-85</v>
      </c>
      <c r="J29" s="1">
        <f t="shared" si="1"/>
        <v>952</v>
      </c>
    </row>
    <row r="30" spans="1:10" x14ac:dyDescent="0.3">
      <c r="A30" s="7">
        <v>24</v>
      </c>
      <c r="B30" s="1" t="s">
        <v>117</v>
      </c>
      <c r="C30" s="7">
        <v>24</v>
      </c>
      <c r="D30" s="40" t="s">
        <v>97</v>
      </c>
      <c r="E30" s="1">
        <v>6</v>
      </c>
      <c r="F30" s="1">
        <v>2</v>
      </c>
      <c r="G30" s="1">
        <v>42</v>
      </c>
      <c r="H30" s="1">
        <f t="shared" si="1"/>
        <v>144</v>
      </c>
      <c r="I30" s="1">
        <f t="shared" si="1"/>
        <v>48</v>
      </c>
      <c r="J30" s="1">
        <f t="shared" si="1"/>
        <v>1008</v>
      </c>
    </row>
    <row r="31" spans="1:10" x14ac:dyDescent="0.3">
      <c r="A31" s="7">
        <v>25</v>
      </c>
      <c r="B31" s="1" t="s">
        <v>118</v>
      </c>
      <c r="C31" s="7">
        <v>15</v>
      </c>
      <c r="D31" s="40" t="s">
        <v>97</v>
      </c>
      <c r="E31" s="1">
        <v>6</v>
      </c>
      <c r="F31" s="1">
        <v>-2</v>
      </c>
      <c r="G31" s="1">
        <v>49</v>
      </c>
      <c r="H31" s="1">
        <f t="shared" si="1"/>
        <v>90</v>
      </c>
      <c r="I31" s="1">
        <f t="shared" si="1"/>
        <v>-30</v>
      </c>
      <c r="J31" s="1">
        <f t="shared" si="1"/>
        <v>735</v>
      </c>
    </row>
    <row r="32" spans="1:10" x14ac:dyDescent="0.3">
      <c r="A32" s="7">
        <v>26</v>
      </c>
      <c r="B32" s="1" t="s">
        <v>119</v>
      </c>
      <c r="C32" s="7">
        <v>19</v>
      </c>
      <c r="D32" s="40" t="s">
        <v>97</v>
      </c>
      <c r="E32" s="1">
        <v>6</v>
      </c>
      <c r="F32" s="1">
        <v>2</v>
      </c>
      <c r="G32" s="1">
        <v>56</v>
      </c>
      <c r="H32" s="1">
        <f t="shared" si="1"/>
        <v>114</v>
      </c>
      <c r="I32" s="1">
        <f t="shared" si="1"/>
        <v>38</v>
      </c>
      <c r="J32" s="1">
        <f t="shared" si="1"/>
        <v>1064</v>
      </c>
    </row>
    <row r="33" spans="1:10" x14ac:dyDescent="0.3">
      <c r="A33" s="7">
        <v>27</v>
      </c>
      <c r="B33" s="1" t="s">
        <v>120</v>
      </c>
      <c r="C33" s="7">
        <v>15</v>
      </c>
      <c r="D33" s="40" t="s">
        <v>97</v>
      </c>
      <c r="E33" s="1">
        <v>6</v>
      </c>
      <c r="F33" s="1">
        <v>5</v>
      </c>
      <c r="G33" s="1">
        <v>49</v>
      </c>
      <c r="H33" s="1">
        <f t="shared" si="1"/>
        <v>90</v>
      </c>
      <c r="I33" s="1">
        <f t="shared" si="1"/>
        <v>75</v>
      </c>
      <c r="J33" s="1">
        <f t="shared" si="1"/>
        <v>735</v>
      </c>
    </row>
    <row r="34" spans="1:10" x14ac:dyDescent="0.3">
      <c r="A34" s="7">
        <v>28</v>
      </c>
      <c r="B34" s="1" t="s">
        <v>121</v>
      </c>
      <c r="C34" s="7">
        <v>23</v>
      </c>
      <c r="D34" s="40" t="s">
        <v>97</v>
      </c>
      <c r="E34" s="1">
        <v>6</v>
      </c>
      <c r="F34" s="1">
        <v>2</v>
      </c>
      <c r="G34" s="1">
        <v>49</v>
      </c>
      <c r="H34" s="1">
        <f t="shared" si="1"/>
        <v>138</v>
      </c>
      <c r="I34" s="1">
        <f t="shared" si="1"/>
        <v>46</v>
      </c>
      <c r="J34" s="1">
        <f t="shared" si="1"/>
        <v>1127</v>
      </c>
    </row>
    <row r="35" spans="1:10" x14ac:dyDescent="0.3">
      <c r="A35" s="7">
        <v>29</v>
      </c>
      <c r="B35" s="1" t="s">
        <v>122</v>
      </c>
      <c r="C35" s="7">
        <v>18</v>
      </c>
      <c r="D35" s="40" t="s">
        <v>97</v>
      </c>
      <c r="E35" s="1">
        <v>6</v>
      </c>
      <c r="F35" s="1">
        <v>-2</v>
      </c>
      <c r="G35" s="1">
        <v>56</v>
      </c>
      <c r="H35" s="1">
        <f t="shared" si="1"/>
        <v>108</v>
      </c>
      <c r="I35" s="1">
        <f t="shared" si="1"/>
        <v>-36</v>
      </c>
      <c r="J35" s="1">
        <f t="shared" si="1"/>
        <v>1008</v>
      </c>
    </row>
    <row r="36" spans="1:10" x14ac:dyDescent="0.3">
      <c r="A36" s="7">
        <v>30</v>
      </c>
      <c r="B36" s="1" t="s">
        <v>123</v>
      </c>
      <c r="C36" s="7">
        <v>19</v>
      </c>
      <c r="D36" s="40" t="s">
        <v>97</v>
      </c>
      <c r="E36" s="1">
        <v>6</v>
      </c>
      <c r="F36" s="1">
        <v>5</v>
      </c>
      <c r="G36" s="1">
        <v>56</v>
      </c>
      <c r="H36" s="1">
        <f t="shared" si="1"/>
        <v>114</v>
      </c>
      <c r="I36" s="1">
        <f t="shared" si="1"/>
        <v>95</v>
      </c>
      <c r="J36" s="1">
        <f t="shared" si="1"/>
        <v>1064</v>
      </c>
    </row>
    <row r="37" spans="1:10" x14ac:dyDescent="0.3">
      <c r="A37" s="7">
        <v>31</v>
      </c>
      <c r="B37" s="1" t="s">
        <v>124</v>
      </c>
      <c r="C37" s="7">
        <v>22</v>
      </c>
      <c r="D37" s="40" t="s">
        <v>97</v>
      </c>
      <c r="E37" s="1">
        <v>6</v>
      </c>
      <c r="F37" s="1">
        <v>-5</v>
      </c>
      <c r="G37" s="1">
        <v>49</v>
      </c>
      <c r="H37" s="1">
        <f t="shared" si="1"/>
        <v>132</v>
      </c>
      <c r="I37" s="1">
        <f t="shared" si="1"/>
        <v>-110</v>
      </c>
      <c r="J37" s="1">
        <f t="shared" si="1"/>
        <v>1078</v>
      </c>
    </row>
    <row r="38" spans="1:10" x14ac:dyDescent="0.3">
      <c r="A38" s="7">
        <v>32</v>
      </c>
      <c r="B38" s="1" t="s">
        <v>125</v>
      </c>
      <c r="C38" s="7">
        <v>25</v>
      </c>
      <c r="D38" s="40" t="s">
        <v>97</v>
      </c>
      <c r="E38" s="1">
        <v>6</v>
      </c>
      <c r="F38" s="1">
        <v>5</v>
      </c>
      <c r="G38" s="1">
        <v>42</v>
      </c>
      <c r="H38" s="1">
        <f t="shared" si="1"/>
        <v>150</v>
      </c>
      <c r="I38" s="1">
        <f t="shared" si="1"/>
        <v>125</v>
      </c>
      <c r="J38" s="1">
        <f t="shared" si="1"/>
        <v>1050</v>
      </c>
    </row>
    <row r="39" spans="1:10" x14ac:dyDescent="0.3">
      <c r="A39" s="7">
        <v>33</v>
      </c>
      <c r="B39" s="1" t="s">
        <v>20</v>
      </c>
      <c r="C39" s="7">
        <v>26</v>
      </c>
      <c r="D39" s="49" t="s">
        <v>96</v>
      </c>
      <c r="E39" s="1">
        <v>13</v>
      </c>
      <c r="F39" s="1">
        <v>5</v>
      </c>
      <c r="G39" s="1">
        <v>56</v>
      </c>
      <c r="H39" s="1">
        <f t="shared" si="1"/>
        <v>338</v>
      </c>
      <c r="I39" s="1">
        <f t="shared" si="1"/>
        <v>130</v>
      </c>
      <c r="J39" s="1">
        <f t="shared" si="1"/>
        <v>1456</v>
      </c>
    </row>
    <row r="40" spans="1:10" x14ac:dyDescent="0.3">
      <c r="A40" s="7">
        <v>34</v>
      </c>
      <c r="B40" s="1" t="s">
        <v>21</v>
      </c>
      <c r="C40" s="7">
        <v>26</v>
      </c>
      <c r="D40" s="49" t="s">
        <v>96</v>
      </c>
      <c r="E40" s="1">
        <v>13</v>
      </c>
      <c r="F40" s="1">
        <v>2</v>
      </c>
      <c r="G40" s="1">
        <v>56</v>
      </c>
      <c r="H40" s="1">
        <f t="shared" si="1"/>
        <v>338</v>
      </c>
      <c r="I40" s="1">
        <f t="shared" si="1"/>
        <v>52</v>
      </c>
      <c r="J40" s="1">
        <f t="shared" si="1"/>
        <v>1456</v>
      </c>
    </row>
    <row r="41" spans="1:10" x14ac:dyDescent="0.3">
      <c r="A41" s="7">
        <v>35</v>
      </c>
      <c r="B41" s="1" t="s">
        <v>22</v>
      </c>
      <c r="C41" s="7">
        <v>26</v>
      </c>
      <c r="D41" s="49" t="s">
        <v>96</v>
      </c>
      <c r="E41" s="1">
        <v>13</v>
      </c>
      <c r="F41" s="1">
        <v>-2</v>
      </c>
      <c r="G41" s="1">
        <v>56</v>
      </c>
      <c r="H41" s="1">
        <f t="shared" si="1"/>
        <v>338</v>
      </c>
      <c r="I41" s="1">
        <f t="shared" si="1"/>
        <v>-52</v>
      </c>
      <c r="J41" s="1">
        <f t="shared" si="1"/>
        <v>1456</v>
      </c>
    </row>
    <row r="42" spans="1:10" x14ac:dyDescent="0.3">
      <c r="A42" s="7">
        <v>36</v>
      </c>
      <c r="B42" s="1" t="s">
        <v>23</v>
      </c>
      <c r="C42" s="7">
        <v>26</v>
      </c>
      <c r="D42" s="49" t="s">
        <v>96</v>
      </c>
      <c r="E42" s="1">
        <v>13</v>
      </c>
      <c r="F42" s="1">
        <v>-5</v>
      </c>
      <c r="G42" s="1">
        <v>56</v>
      </c>
      <c r="H42" s="1">
        <f t="shared" si="1"/>
        <v>338</v>
      </c>
      <c r="I42" s="1">
        <f t="shared" si="1"/>
        <v>-130</v>
      </c>
      <c r="J42" s="1">
        <f t="shared" si="1"/>
        <v>1456</v>
      </c>
    </row>
    <row r="43" spans="1:10" x14ac:dyDescent="0.3">
      <c r="A43" s="7">
        <v>37</v>
      </c>
      <c r="B43" s="1" t="s">
        <v>24</v>
      </c>
      <c r="C43" s="7">
        <v>26</v>
      </c>
      <c r="D43" s="49" t="s">
        <v>96</v>
      </c>
      <c r="E43" s="1">
        <v>16</v>
      </c>
      <c r="F43" s="1">
        <v>5</v>
      </c>
      <c r="G43" s="1">
        <v>56</v>
      </c>
      <c r="H43" s="1">
        <f t="shared" si="1"/>
        <v>416</v>
      </c>
      <c r="I43" s="1">
        <f t="shared" si="1"/>
        <v>130</v>
      </c>
      <c r="J43" s="1">
        <f t="shared" si="1"/>
        <v>1456</v>
      </c>
    </row>
    <row r="44" spans="1:10" x14ac:dyDescent="0.3">
      <c r="A44" s="7">
        <v>38</v>
      </c>
      <c r="B44" s="1" t="s">
        <v>25</v>
      </c>
      <c r="C44" s="7">
        <v>26</v>
      </c>
      <c r="D44" s="49" t="s">
        <v>96</v>
      </c>
      <c r="E44" s="1">
        <v>16</v>
      </c>
      <c r="F44" s="1">
        <v>2</v>
      </c>
      <c r="G44" s="1">
        <v>56</v>
      </c>
      <c r="H44" s="1">
        <f t="shared" si="1"/>
        <v>416</v>
      </c>
      <c r="I44" s="1">
        <f t="shared" si="1"/>
        <v>52</v>
      </c>
      <c r="J44" s="1">
        <f t="shared" si="1"/>
        <v>1456</v>
      </c>
    </row>
    <row r="45" spans="1:10" x14ac:dyDescent="0.3">
      <c r="A45" s="7">
        <v>39</v>
      </c>
      <c r="B45" s="1" t="s">
        <v>26</v>
      </c>
      <c r="C45" s="7">
        <v>26</v>
      </c>
      <c r="D45" s="49" t="s">
        <v>96</v>
      </c>
      <c r="E45" s="1">
        <v>16</v>
      </c>
      <c r="F45" s="1">
        <v>-2</v>
      </c>
      <c r="G45" s="1">
        <v>56</v>
      </c>
      <c r="H45" s="1">
        <f t="shared" si="1"/>
        <v>416</v>
      </c>
      <c r="I45" s="1">
        <f t="shared" si="1"/>
        <v>-52</v>
      </c>
      <c r="J45" s="1">
        <f t="shared" si="1"/>
        <v>1456</v>
      </c>
    </row>
    <row r="46" spans="1:10" x14ac:dyDescent="0.3">
      <c r="A46" s="7">
        <v>40</v>
      </c>
      <c r="B46" s="1" t="s">
        <v>27</v>
      </c>
      <c r="C46" s="7">
        <v>26</v>
      </c>
      <c r="D46" s="49" t="s">
        <v>96</v>
      </c>
      <c r="E46" s="1">
        <v>16</v>
      </c>
      <c r="F46" s="1">
        <v>-5</v>
      </c>
      <c r="G46" s="1">
        <v>56</v>
      </c>
      <c r="H46" s="1">
        <f t="shared" si="1"/>
        <v>416</v>
      </c>
      <c r="I46" s="1">
        <f t="shared" si="1"/>
        <v>-130</v>
      </c>
      <c r="J46" s="1">
        <f t="shared" si="1"/>
        <v>1456</v>
      </c>
    </row>
    <row r="47" spans="1:10" x14ac:dyDescent="0.3">
      <c r="A47" s="7"/>
      <c r="B47" s="1"/>
      <c r="C47" s="7"/>
      <c r="D47" s="48"/>
      <c r="E47" s="1"/>
      <c r="F47" s="1"/>
      <c r="G47" s="1"/>
      <c r="H47" s="1"/>
      <c r="I47" s="1"/>
      <c r="J47" s="1"/>
    </row>
    <row r="48" spans="1:10" x14ac:dyDescent="0.3">
      <c r="A48" s="7"/>
      <c r="B48" s="1"/>
      <c r="C48" s="7"/>
      <c r="D48" s="48"/>
      <c r="E48" s="1"/>
      <c r="F48" s="1"/>
      <c r="G48" s="1"/>
      <c r="H48" s="1"/>
      <c r="I48" s="1"/>
      <c r="J48" s="1"/>
    </row>
    <row r="49" spans="1:13" x14ac:dyDescent="0.3">
      <c r="A49" s="7"/>
      <c r="B49" s="1"/>
      <c r="C49" s="7"/>
      <c r="D49" s="48"/>
      <c r="E49" s="1"/>
      <c r="F49" s="1"/>
      <c r="G49" s="1"/>
      <c r="H49" s="1"/>
      <c r="I49" s="1"/>
      <c r="J49" s="1"/>
    </row>
    <row r="50" spans="1:13" x14ac:dyDescent="0.3">
      <c r="A50" s="7"/>
      <c r="B50" s="1"/>
      <c r="C50" s="7"/>
      <c r="D50" s="48"/>
      <c r="E50" s="1"/>
      <c r="F50" s="1"/>
      <c r="G50" s="1"/>
      <c r="H50" s="1"/>
      <c r="I50" s="1"/>
      <c r="J50" s="1"/>
    </row>
    <row r="51" spans="1:13" x14ac:dyDescent="0.3">
      <c r="A51" s="7"/>
      <c r="B51" s="1"/>
      <c r="C51" s="7"/>
      <c r="D51" s="48"/>
      <c r="E51" s="1"/>
      <c r="F51" s="1"/>
      <c r="G51" s="1"/>
      <c r="H51" s="1"/>
      <c r="I51" s="1"/>
      <c r="J51" s="1"/>
    </row>
    <row r="52" spans="1:13" x14ac:dyDescent="0.3">
      <c r="A52" s="7"/>
      <c r="B52" s="1"/>
      <c r="C52" s="7"/>
      <c r="D52" s="48"/>
      <c r="E52" s="1"/>
      <c r="F52" s="1"/>
      <c r="G52" s="1"/>
      <c r="H52" s="1"/>
      <c r="I52" s="1"/>
      <c r="J52" s="1"/>
    </row>
    <row r="53" spans="1:13" x14ac:dyDescent="0.3">
      <c r="A53" s="7"/>
      <c r="B53" s="1"/>
      <c r="C53" s="7"/>
      <c r="D53" s="48"/>
      <c r="E53" s="1"/>
      <c r="F53" s="1"/>
      <c r="G53" s="1"/>
      <c r="H53" s="1"/>
      <c r="I53" s="1"/>
      <c r="J53" s="1"/>
    </row>
    <row r="54" spans="1:13" x14ac:dyDescent="0.3">
      <c r="A54" s="7"/>
      <c r="B54" s="1"/>
      <c r="C54" s="7"/>
      <c r="D54" s="48"/>
      <c r="E54" s="1"/>
      <c r="F54" s="1"/>
      <c r="G54" s="1"/>
      <c r="H54" s="1"/>
      <c r="I54" s="1"/>
      <c r="J54" s="1"/>
    </row>
    <row r="55" spans="1:13" x14ac:dyDescent="0.3">
      <c r="A55" s="7"/>
      <c r="B55" s="1"/>
      <c r="C55" s="7"/>
      <c r="D55" s="62"/>
      <c r="E55" s="1"/>
      <c r="F55" s="1"/>
      <c r="G55" s="1"/>
      <c r="H55" s="1"/>
      <c r="I55" s="1"/>
      <c r="J55" s="1"/>
    </row>
    <row r="56" spans="1:13" x14ac:dyDescent="0.3">
      <c r="A56" s="7"/>
      <c r="B56" s="1"/>
      <c r="C56" s="7"/>
      <c r="D56" s="62"/>
      <c r="E56" s="1"/>
      <c r="F56" s="1"/>
      <c r="G56" s="1"/>
      <c r="H56" s="1"/>
      <c r="I56" s="1"/>
      <c r="J56" s="1"/>
    </row>
    <row r="57" spans="1:13" x14ac:dyDescent="0.3">
      <c r="A57" s="7"/>
      <c r="B57" s="1"/>
      <c r="C57" s="7"/>
      <c r="D57" s="62"/>
      <c r="E57" s="1"/>
      <c r="F57" s="1"/>
      <c r="G57" s="1"/>
      <c r="H57" s="1"/>
      <c r="I57" s="1"/>
      <c r="J57" s="1"/>
    </row>
    <row r="58" spans="1:13" x14ac:dyDescent="0.3">
      <c r="A58" s="7"/>
      <c r="B58" s="1"/>
      <c r="C58" s="7"/>
      <c r="D58" s="62"/>
      <c r="E58" s="1"/>
      <c r="F58" s="1"/>
      <c r="G58" s="1"/>
      <c r="H58" s="1"/>
      <c r="I58" s="1"/>
      <c r="J58" s="1"/>
    </row>
    <row r="59" spans="1:13" x14ac:dyDescent="0.3">
      <c r="A59" s="7"/>
      <c r="B59" s="1"/>
      <c r="C59" s="7"/>
      <c r="D59" s="62"/>
      <c r="E59" s="1"/>
      <c r="F59" s="1"/>
      <c r="G59" s="1"/>
      <c r="H59" s="1"/>
      <c r="I59" s="1"/>
      <c r="J59" s="1"/>
    </row>
    <row r="60" spans="1:13" x14ac:dyDescent="0.3">
      <c r="A60" s="7"/>
      <c r="B60" s="1"/>
      <c r="C60" s="7"/>
      <c r="D60" s="62"/>
      <c r="E60" s="1"/>
      <c r="F60" s="1"/>
      <c r="G60" s="1"/>
      <c r="H60" s="1"/>
      <c r="I60" s="1"/>
      <c r="J60" s="1"/>
      <c r="L60" s="69"/>
      <c r="M60" s="69"/>
    </row>
    <row r="61" spans="1:13" x14ac:dyDescent="0.3">
      <c r="A61" s="7"/>
      <c r="B61" s="1"/>
      <c r="C61" s="7"/>
      <c r="D61" s="62"/>
      <c r="E61" s="1"/>
      <c r="F61" s="1"/>
      <c r="G61" s="1"/>
      <c r="H61" s="1"/>
      <c r="I61" s="1"/>
      <c r="J61" s="1"/>
      <c r="L61" s="69"/>
      <c r="M61" s="69"/>
    </row>
    <row r="62" spans="1:13" x14ac:dyDescent="0.3">
      <c r="A62" s="7"/>
      <c r="B62" s="1"/>
      <c r="C62" s="7"/>
      <c r="D62" s="62"/>
      <c r="E62" s="1"/>
      <c r="F62" s="1"/>
      <c r="G62" s="1"/>
      <c r="H62" s="1"/>
      <c r="I62" s="1"/>
      <c r="J62" s="1"/>
      <c r="L62" s="69"/>
      <c r="M62" s="69"/>
    </row>
    <row r="63" spans="1:13" x14ac:dyDescent="0.3">
      <c r="A63" s="7"/>
      <c r="B63" s="1"/>
      <c r="C63" s="7"/>
      <c r="D63" s="62"/>
      <c r="E63" s="1"/>
      <c r="F63" s="1"/>
      <c r="G63" s="1"/>
      <c r="H63" s="1"/>
      <c r="I63" s="1"/>
      <c r="J63" s="1"/>
      <c r="L63" s="69"/>
      <c r="M63" s="69"/>
    </row>
    <row r="64" spans="1:13" x14ac:dyDescent="0.3">
      <c r="A64" s="7"/>
      <c r="B64" s="1"/>
      <c r="C64" s="7"/>
      <c r="D64" s="62"/>
      <c r="E64" s="1"/>
      <c r="F64" s="1"/>
      <c r="G64" s="1"/>
      <c r="H64" s="1"/>
      <c r="I64" s="1"/>
      <c r="J64" s="1"/>
      <c r="L64" s="69"/>
      <c r="M64" s="69"/>
    </row>
    <row r="65" spans="1:10" x14ac:dyDescent="0.3">
      <c r="A65" s="7"/>
      <c r="B65" s="1"/>
      <c r="C65" s="7"/>
      <c r="D65" s="62"/>
      <c r="E65" s="1"/>
      <c r="F65" s="1"/>
      <c r="G65" s="1"/>
      <c r="H65" s="1"/>
      <c r="I65" s="1"/>
      <c r="J65" s="1"/>
    </row>
    <row r="66" spans="1:10" x14ac:dyDescent="0.3">
      <c r="A66" s="7"/>
      <c r="B66" s="1"/>
      <c r="C66" s="7"/>
      <c r="D66" s="62"/>
      <c r="E66" s="1"/>
      <c r="F66" s="1"/>
      <c r="G66" s="1"/>
      <c r="H66" s="1"/>
      <c r="I66" s="1"/>
      <c r="J66" s="1"/>
    </row>
    <row r="67" spans="1:10" x14ac:dyDescent="0.3">
      <c r="A67" s="7"/>
      <c r="B67" s="1"/>
      <c r="C67" s="7"/>
      <c r="D67" s="62"/>
      <c r="E67" s="1"/>
      <c r="F67" s="1"/>
      <c r="G67" s="1"/>
      <c r="H67" s="1"/>
      <c r="I67" s="1"/>
      <c r="J67" s="1"/>
    </row>
    <row r="68" spans="1:10" x14ac:dyDescent="0.3">
      <c r="A68" s="7"/>
      <c r="B68" s="1"/>
      <c r="C68" s="7"/>
      <c r="D68" s="62"/>
      <c r="E68" s="1"/>
      <c r="F68" s="1"/>
      <c r="G68" s="1"/>
      <c r="H68" s="1"/>
      <c r="I68" s="1"/>
      <c r="J68" s="1"/>
    </row>
    <row r="69" spans="1:10" x14ac:dyDescent="0.3">
      <c r="A69" s="7"/>
      <c r="B69" s="1"/>
      <c r="C69" s="7"/>
      <c r="D69" s="65"/>
      <c r="E69" s="1"/>
      <c r="F69" s="1"/>
      <c r="G69" s="1"/>
      <c r="H69" s="1"/>
      <c r="I69" s="1"/>
      <c r="J69" s="1"/>
    </row>
    <row r="70" spans="1:10" x14ac:dyDescent="0.3">
      <c r="A70" s="7"/>
      <c r="B70" s="1"/>
      <c r="C70" s="7"/>
      <c r="D70" s="65"/>
      <c r="E70" s="1"/>
      <c r="F70" s="1"/>
      <c r="G70" s="1"/>
      <c r="H70" s="1"/>
      <c r="I70" s="1"/>
      <c r="J70" s="1"/>
    </row>
    <row r="71" spans="1:10" x14ac:dyDescent="0.3">
      <c r="A71" s="7"/>
      <c r="B71" s="1"/>
      <c r="C71" s="7"/>
      <c r="D71" s="65"/>
      <c r="E71" s="1"/>
      <c r="F71" s="1"/>
      <c r="G71" s="1"/>
      <c r="H71" s="1"/>
      <c r="I71" s="1"/>
      <c r="J71" s="1"/>
    </row>
    <row r="72" spans="1:10" x14ac:dyDescent="0.3">
      <c r="A72" s="7"/>
      <c r="B72" s="1"/>
      <c r="C72" s="7"/>
      <c r="D72" s="65"/>
      <c r="E72" s="1"/>
      <c r="F72" s="1"/>
      <c r="G72" s="1"/>
      <c r="H72" s="1"/>
      <c r="I72" s="1"/>
      <c r="J72" s="1"/>
    </row>
    <row r="73" spans="1:10" x14ac:dyDescent="0.3">
      <c r="A73" s="7"/>
      <c r="B73" s="1"/>
      <c r="C73" s="7"/>
      <c r="D73" s="65"/>
      <c r="E73" s="1"/>
      <c r="F73" s="1"/>
      <c r="G73" s="1"/>
      <c r="H73" s="1"/>
      <c r="I73" s="1"/>
      <c r="J73" s="1"/>
    </row>
    <row r="74" spans="1:10" x14ac:dyDescent="0.3">
      <c r="A74" s="7"/>
      <c r="B74" s="1"/>
      <c r="C74" s="7"/>
      <c r="D74" s="65"/>
      <c r="E74" s="1"/>
      <c r="F74" s="1"/>
      <c r="G74" s="1"/>
      <c r="H74" s="1"/>
      <c r="I74" s="1"/>
      <c r="J74" s="1"/>
    </row>
    <row r="75" spans="1:10" x14ac:dyDescent="0.3">
      <c r="A75" s="7"/>
      <c r="B75" s="1"/>
      <c r="C75" s="7"/>
      <c r="D75" s="48"/>
      <c r="E75" s="1"/>
      <c r="F75" s="1"/>
      <c r="G75" s="1"/>
      <c r="H75" s="1"/>
      <c r="I75" s="1"/>
      <c r="J75" s="1"/>
    </row>
    <row r="76" spans="1:10" x14ac:dyDescent="0.3">
      <c r="A76" s="7"/>
      <c r="B76" s="1"/>
      <c r="C76" s="7"/>
      <c r="D76" s="48"/>
      <c r="E76" s="1"/>
      <c r="F76" s="1"/>
      <c r="G76" s="1"/>
      <c r="H76" s="1"/>
      <c r="I76" s="1"/>
      <c r="J76" s="1"/>
    </row>
    <row r="77" spans="1:10" x14ac:dyDescent="0.3">
      <c r="A77" s="7"/>
      <c r="B77" s="1"/>
      <c r="C77" s="7"/>
      <c r="D77" s="48"/>
      <c r="E77" s="1"/>
      <c r="F77" s="1"/>
      <c r="G77" s="1"/>
      <c r="H77" s="1"/>
      <c r="I77" s="1"/>
      <c r="J77" s="1"/>
    </row>
    <row r="78" spans="1:10" x14ac:dyDescent="0.3">
      <c r="A78" s="7"/>
      <c r="B78" s="1"/>
      <c r="C78" s="7"/>
      <c r="D78" s="48"/>
      <c r="E78" s="1"/>
      <c r="F78" s="1"/>
      <c r="G78" s="1"/>
      <c r="H78" s="1"/>
      <c r="I78" s="1"/>
      <c r="J78" s="1"/>
    </row>
    <row r="79" spans="1:10" x14ac:dyDescent="0.3">
      <c r="A79" s="7">
        <v>73</v>
      </c>
      <c r="B79" s="1" t="s">
        <v>36</v>
      </c>
      <c r="C79" s="7">
        <v>40</v>
      </c>
      <c r="D79" s="40" t="s">
        <v>97</v>
      </c>
      <c r="E79" s="1">
        <v>3</v>
      </c>
      <c r="F79" s="1">
        <v>-5</v>
      </c>
      <c r="G79" s="1">
        <v>7</v>
      </c>
      <c r="H79" s="1">
        <f t="shared" ref="H75:J129" si="2">E79*$C79</f>
        <v>120</v>
      </c>
      <c r="I79" s="1">
        <f t="shared" si="2"/>
        <v>-200</v>
      </c>
      <c r="J79" s="1">
        <f t="shared" si="2"/>
        <v>280</v>
      </c>
    </row>
    <row r="80" spans="1:10" x14ac:dyDescent="0.3">
      <c r="A80" s="7">
        <v>74</v>
      </c>
      <c r="B80" s="1" t="s">
        <v>37</v>
      </c>
      <c r="C80" s="7">
        <v>40</v>
      </c>
      <c r="D80" s="40" t="s">
        <v>97</v>
      </c>
      <c r="E80" s="1">
        <v>3</v>
      </c>
      <c r="F80" s="1">
        <v>-5</v>
      </c>
      <c r="G80" s="1">
        <v>14</v>
      </c>
      <c r="H80" s="1">
        <f t="shared" si="2"/>
        <v>120</v>
      </c>
      <c r="I80" s="1">
        <f t="shared" si="2"/>
        <v>-200</v>
      </c>
      <c r="J80" s="1">
        <f t="shared" si="2"/>
        <v>560</v>
      </c>
    </row>
    <row r="81" spans="1:10" x14ac:dyDescent="0.3">
      <c r="A81" s="7">
        <v>75</v>
      </c>
      <c r="B81" s="1" t="s">
        <v>38</v>
      </c>
      <c r="C81" s="7">
        <v>40</v>
      </c>
      <c r="D81" s="40" t="s">
        <v>97</v>
      </c>
      <c r="E81" s="1">
        <v>3</v>
      </c>
      <c r="F81" s="1">
        <v>-5</v>
      </c>
      <c r="G81" s="1">
        <v>21</v>
      </c>
      <c r="H81" s="1">
        <f t="shared" si="2"/>
        <v>120</v>
      </c>
      <c r="I81" s="1">
        <f t="shared" si="2"/>
        <v>-200</v>
      </c>
      <c r="J81" s="1">
        <f t="shared" si="2"/>
        <v>840</v>
      </c>
    </row>
    <row r="82" spans="1:10" x14ac:dyDescent="0.3">
      <c r="A82" s="7">
        <v>76</v>
      </c>
      <c r="B82" s="1" t="s">
        <v>39</v>
      </c>
      <c r="C82" s="7">
        <v>40</v>
      </c>
      <c r="D82" s="40" t="s">
        <v>97</v>
      </c>
      <c r="E82" s="1">
        <v>3</v>
      </c>
      <c r="F82" s="1">
        <v>-5</v>
      </c>
      <c r="G82" s="1">
        <v>28</v>
      </c>
      <c r="H82" s="1">
        <f t="shared" si="2"/>
        <v>120</v>
      </c>
      <c r="I82" s="1">
        <f t="shared" si="2"/>
        <v>-200</v>
      </c>
      <c r="J82" s="1">
        <f t="shared" si="2"/>
        <v>1120</v>
      </c>
    </row>
    <row r="83" spans="1:10" x14ac:dyDescent="0.3">
      <c r="A83" s="7">
        <v>77</v>
      </c>
      <c r="B83" s="1" t="s">
        <v>40</v>
      </c>
      <c r="C83" s="7">
        <v>40</v>
      </c>
      <c r="D83" s="40" t="s">
        <v>97</v>
      </c>
      <c r="E83" s="1">
        <v>3</v>
      </c>
      <c r="F83" s="1">
        <v>-5</v>
      </c>
      <c r="G83" s="1">
        <v>35</v>
      </c>
      <c r="H83" s="1">
        <f t="shared" si="2"/>
        <v>120</v>
      </c>
      <c r="I83" s="1">
        <f t="shared" si="2"/>
        <v>-200</v>
      </c>
      <c r="J83" s="1">
        <f t="shared" si="2"/>
        <v>1400</v>
      </c>
    </row>
    <row r="84" spans="1:10" x14ac:dyDescent="0.3">
      <c r="A84" s="7">
        <v>78</v>
      </c>
      <c r="B84" s="1" t="s">
        <v>41</v>
      </c>
      <c r="C84" s="7">
        <v>40</v>
      </c>
      <c r="D84" s="40" t="s">
        <v>97</v>
      </c>
      <c r="E84" s="1">
        <v>3</v>
      </c>
      <c r="F84" s="1">
        <v>-5</v>
      </c>
      <c r="G84" s="1">
        <v>42</v>
      </c>
      <c r="H84" s="1">
        <f t="shared" si="2"/>
        <v>120</v>
      </c>
      <c r="I84" s="1">
        <f t="shared" si="2"/>
        <v>-200</v>
      </c>
      <c r="J84" s="1">
        <f t="shared" si="2"/>
        <v>1680</v>
      </c>
    </row>
    <row r="85" spans="1:10" x14ac:dyDescent="0.3">
      <c r="A85" s="7">
        <v>79</v>
      </c>
      <c r="B85" s="1" t="s">
        <v>42</v>
      </c>
      <c r="C85" s="7">
        <v>40</v>
      </c>
      <c r="D85" s="40" t="s">
        <v>97</v>
      </c>
      <c r="E85" s="1">
        <v>3</v>
      </c>
      <c r="F85" s="1">
        <v>-5</v>
      </c>
      <c r="G85" s="1">
        <v>49</v>
      </c>
      <c r="H85" s="1">
        <f t="shared" si="2"/>
        <v>120</v>
      </c>
      <c r="I85" s="1">
        <f t="shared" si="2"/>
        <v>-200</v>
      </c>
      <c r="J85" s="1">
        <f t="shared" si="2"/>
        <v>1960</v>
      </c>
    </row>
    <row r="86" spans="1:10" x14ac:dyDescent="0.3">
      <c r="A86" s="7">
        <v>80</v>
      </c>
      <c r="B86" s="1" t="s">
        <v>43</v>
      </c>
      <c r="C86" s="7">
        <v>40</v>
      </c>
      <c r="D86" s="40" t="s">
        <v>97</v>
      </c>
      <c r="E86" s="1">
        <v>3</v>
      </c>
      <c r="F86" s="1">
        <v>-5</v>
      </c>
      <c r="G86" s="1">
        <v>56</v>
      </c>
      <c r="H86" s="1">
        <f t="shared" si="2"/>
        <v>120</v>
      </c>
      <c r="I86" s="1">
        <f t="shared" si="2"/>
        <v>-200</v>
      </c>
      <c r="J86" s="1">
        <f t="shared" si="2"/>
        <v>2240</v>
      </c>
    </row>
    <row r="87" spans="1:10" x14ac:dyDescent="0.3">
      <c r="A87" s="7">
        <v>81</v>
      </c>
      <c r="B87" s="1" t="s">
        <v>44</v>
      </c>
      <c r="C87" s="7">
        <v>40</v>
      </c>
      <c r="D87" s="40" t="s">
        <v>97</v>
      </c>
      <c r="E87" s="1">
        <v>3</v>
      </c>
      <c r="F87" s="1">
        <v>-2</v>
      </c>
      <c r="G87" s="1">
        <v>14</v>
      </c>
      <c r="H87" s="1">
        <f t="shared" si="2"/>
        <v>120</v>
      </c>
      <c r="I87" s="1">
        <f t="shared" si="2"/>
        <v>-80</v>
      </c>
      <c r="J87" s="1">
        <f t="shared" si="2"/>
        <v>560</v>
      </c>
    </row>
    <row r="88" spans="1:10" x14ac:dyDescent="0.3">
      <c r="A88" s="7">
        <v>82</v>
      </c>
      <c r="B88" s="1" t="s">
        <v>45</v>
      </c>
      <c r="C88" s="7">
        <v>40</v>
      </c>
      <c r="D88" s="40" t="s">
        <v>97</v>
      </c>
      <c r="E88" s="1">
        <v>3</v>
      </c>
      <c r="F88" s="1">
        <v>-2</v>
      </c>
      <c r="G88" s="1">
        <v>21</v>
      </c>
      <c r="H88" s="1">
        <f t="shared" si="2"/>
        <v>120</v>
      </c>
      <c r="I88" s="1">
        <f t="shared" si="2"/>
        <v>-80</v>
      </c>
      <c r="J88" s="1">
        <f t="shared" si="2"/>
        <v>840</v>
      </c>
    </row>
    <row r="89" spans="1:10" x14ac:dyDescent="0.3">
      <c r="A89" s="7">
        <v>83</v>
      </c>
      <c r="B89" s="1" t="s">
        <v>76</v>
      </c>
      <c r="C89" s="7">
        <v>40</v>
      </c>
      <c r="D89" s="40" t="s">
        <v>97</v>
      </c>
      <c r="E89" s="1">
        <v>3</v>
      </c>
      <c r="F89" s="1">
        <v>-2</v>
      </c>
      <c r="G89" s="1">
        <v>28</v>
      </c>
      <c r="H89" s="1">
        <f t="shared" si="2"/>
        <v>120</v>
      </c>
      <c r="I89" s="1">
        <f t="shared" si="2"/>
        <v>-80</v>
      </c>
      <c r="J89" s="1">
        <f t="shared" si="2"/>
        <v>1120</v>
      </c>
    </row>
    <row r="90" spans="1:10" x14ac:dyDescent="0.3">
      <c r="A90" s="7">
        <v>84</v>
      </c>
      <c r="B90" s="1" t="s">
        <v>77</v>
      </c>
      <c r="C90" s="7">
        <v>40</v>
      </c>
      <c r="D90" s="40" t="s">
        <v>97</v>
      </c>
      <c r="E90" s="1">
        <v>3</v>
      </c>
      <c r="F90" s="1">
        <v>-2</v>
      </c>
      <c r="G90" s="1">
        <v>35</v>
      </c>
      <c r="H90" s="1">
        <f t="shared" si="2"/>
        <v>120</v>
      </c>
      <c r="I90" s="1">
        <f t="shared" si="2"/>
        <v>-80</v>
      </c>
      <c r="J90" s="1">
        <f t="shared" si="2"/>
        <v>1400</v>
      </c>
    </row>
    <row r="91" spans="1:10" x14ac:dyDescent="0.3">
      <c r="A91" s="7">
        <v>85</v>
      </c>
      <c r="B91" s="1" t="s">
        <v>78</v>
      </c>
      <c r="C91" s="7">
        <v>40</v>
      </c>
      <c r="D91" s="40" t="s">
        <v>97</v>
      </c>
      <c r="E91" s="1">
        <v>3</v>
      </c>
      <c r="F91" s="1">
        <v>-2</v>
      </c>
      <c r="G91" s="1">
        <v>42</v>
      </c>
      <c r="H91" s="1">
        <f t="shared" si="2"/>
        <v>120</v>
      </c>
      <c r="I91" s="1">
        <f t="shared" si="2"/>
        <v>-80</v>
      </c>
      <c r="J91" s="1">
        <f t="shared" si="2"/>
        <v>1680</v>
      </c>
    </row>
    <row r="92" spans="1:10" x14ac:dyDescent="0.3">
      <c r="A92" s="7">
        <v>86</v>
      </c>
      <c r="B92" s="1" t="s">
        <v>79</v>
      </c>
      <c r="C92" s="7">
        <v>40</v>
      </c>
      <c r="D92" s="40" t="s">
        <v>97</v>
      </c>
      <c r="E92" s="1">
        <v>3</v>
      </c>
      <c r="F92" s="1">
        <v>-2</v>
      </c>
      <c r="G92" s="1">
        <v>49</v>
      </c>
      <c r="H92" s="1">
        <f t="shared" si="2"/>
        <v>120</v>
      </c>
      <c r="I92" s="1">
        <f t="shared" si="2"/>
        <v>-80</v>
      </c>
      <c r="J92" s="1">
        <f t="shared" si="2"/>
        <v>1960</v>
      </c>
    </row>
    <row r="93" spans="1:10" x14ac:dyDescent="0.3">
      <c r="A93" s="7">
        <v>87</v>
      </c>
      <c r="B93" s="1" t="s">
        <v>126</v>
      </c>
      <c r="C93" s="7">
        <v>40</v>
      </c>
      <c r="D93" s="40" t="s">
        <v>97</v>
      </c>
      <c r="E93" s="1">
        <v>3</v>
      </c>
      <c r="F93" s="1">
        <v>-2</v>
      </c>
      <c r="G93" s="1">
        <v>56</v>
      </c>
      <c r="H93" s="1">
        <f t="shared" si="2"/>
        <v>120</v>
      </c>
      <c r="I93" s="1">
        <f t="shared" si="2"/>
        <v>-80</v>
      </c>
      <c r="J93" s="1">
        <f t="shared" si="2"/>
        <v>2240</v>
      </c>
    </row>
    <row r="94" spans="1:10" x14ac:dyDescent="0.3">
      <c r="A94" s="7">
        <v>88</v>
      </c>
      <c r="B94" s="1" t="s">
        <v>127</v>
      </c>
      <c r="C94" s="7">
        <v>40</v>
      </c>
      <c r="D94" s="40" t="s">
        <v>97</v>
      </c>
      <c r="E94" s="1">
        <v>3</v>
      </c>
      <c r="F94" s="1">
        <v>2</v>
      </c>
      <c r="G94" s="1">
        <v>14</v>
      </c>
      <c r="H94" s="1">
        <f t="shared" si="2"/>
        <v>120</v>
      </c>
      <c r="I94" s="1">
        <f t="shared" si="2"/>
        <v>80</v>
      </c>
      <c r="J94" s="1">
        <f t="shared" si="2"/>
        <v>560</v>
      </c>
    </row>
    <row r="95" spans="1:10" x14ac:dyDescent="0.3">
      <c r="A95" s="7">
        <v>89</v>
      </c>
      <c r="B95" s="1" t="s">
        <v>128</v>
      </c>
      <c r="C95" s="7">
        <v>40</v>
      </c>
      <c r="D95" s="40" t="s">
        <v>97</v>
      </c>
      <c r="E95" s="1">
        <v>3</v>
      </c>
      <c r="F95" s="1">
        <v>2</v>
      </c>
      <c r="G95" s="1">
        <v>21</v>
      </c>
      <c r="H95" s="1">
        <f t="shared" si="2"/>
        <v>120</v>
      </c>
      <c r="I95" s="1">
        <f t="shared" si="2"/>
        <v>80</v>
      </c>
      <c r="J95" s="1">
        <f t="shared" si="2"/>
        <v>840</v>
      </c>
    </row>
    <row r="96" spans="1:10" x14ac:dyDescent="0.3">
      <c r="A96" s="7">
        <v>90</v>
      </c>
      <c r="B96" s="1" t="s">
        <v>129</v>
      </c>
      <c r="C96" s="7">
        <v>40</v>
      </c>
      <c r="D96" s="40" t="s">
        <v>97</v>
      </c>
      <c r="E96" s="1">
        <v>3</v>
      </c>
      <c r="F96" s="1">
        <v>2</v>
      </c>
      <c r="G96" s="1">
        <v>28</v>
      </c>
      <c r="H96" s="1">
        <f t="shared" si="2"/>
        <v>120</v>
      </c>
      <c r="I96" s="1">
        <f t="shared" si="2"/>
        <v>80</v>
      </c>
      <c r="J96" s="1">
        <f t="shared" si="2"/>
        <v>1120</v>
      </c>
    </row>
    <row r="97" spans="1:10" x14ac:dyDescent="0.3">
      <c r="A97" s="7">
        <v>91</v>
      </c>
      <c r="B97" s="1" t="s">
        <v>130</v>
      </c>
      <c r="C97" s="7">
        <v>40</v>
      </c>
      <c r="D97" s="40" t="s">
        <v>97</v>
      </c>
      <c r="E97" s="1">
        <v>3</v>
      </c>
      <c r="F97" s="1">
        <v>2</v>
      </c>
      <c r="G97" s="1">
        <v>35</v>
      </c>
      <c r="H97" s="1">
        <f t="shared" si="2"/>
        <v>120</v>
      </c>
      <c r="I97" s="1">
        <f t="shared" si="2"/>
        <v>80</v>
      </c>
      <c r="J97" s="1">
        <f t="shared" si="2"/>
        <v>1400</v>
      </c>
    </row>
    <row r="98" spans="1:10" x14ac:dyDescent="0.3">
      <c r="A98" s="7">
        <v>92</v>
      </c>
      <c r="B98" s="1" t="s">
        <v>131</v>
      </c>
      <c r="C98" s="7">
        <v>40</v>
      </c>
      <c r="D98" s="40" t="s">
        <v>97</v>
      </c>
      <c r="E98" s="1">
        <v>3</v>
      </c>
      <c r="F98" s="1">
        <v>2</v>
      </c>
      <c r="G98" s="1">
        <v>42</v>
      </c>
      <c r="H98" s="1">
        <f t="shared" si="2"/>
        <v>120</v>
      </c>
      <c r="I98" s="1">
        <f t="shared" si="2"/>
        <v>80</v>
      </c>
      <c r="J98" s="1">
        <f t="shared" si="2"/>
        <v>1680</v>
      </c>
    </row>
    <row r="99" spans="1:10" x14ac:dyDescent="0.3">
      <c r="A99" s="7">
        <v>93</v>
      </c>
      <c r="B99" s="1" t="s">
        <v>132</v>
      </c>
      <c r="C99" s="7">
        <v>40</v>
      </c>
      <c r="D99" s="40" t="s">
        <v>97</v>
      </c>
      <c r="E99" s="1">
        <v>3</v>
      </c>
      <c r="F99" s="1">
        <v>2</v>
      </c>
      <c r="G99" s="1">
        <v>49</v>
      </c>
      <c r="H99" s="1">
        <f t="shared" si="2"/>
        <v>120</v>
      </c>
      <c r="I99" s="1">
        <f t="shared" si="2"/>
        <v>80</v>
      </c>
      <c r="J99" s="1">
        <f t="shared" si="2"/>
        <v>1960</v>
      </c>
    </row>
    <row r="100" spans="1:10" x14ac:dyDescent="0.3">
      <c r="A100" s="7">
        <v>94</v>
      </c>
      <c r="B100" s="1" t="s">
        <v>133</v>
      </c>
      <c r="C100" s="7">
        <v>40</v>
      </c>
      <c r="D100" s="40" t="s">
        <v>97</v>
      </c>
      <c r="E100" s="1">
        <v>3</v>
      </c>
      <c r="F100" s="1">
        <v>2</v>
      </c>
      <c r="G100" s="1">
        <v>56</v>
      </c>
      <c r="H100" s="1">
        <f t="shared" si="2"/>
        <v>120</v>
      </c>
      <c r="I100" s="1">
        <f t="shared" si="2"/>
        <v>80</v>
      </c>
      <c r="J100" s="1">
        <f t="shared" si="2"/>
        <v>2240</v>
      </c>
    </row>
    <row r="101" spans="1:10" x14ac:dyDescent="0.3">
      <c r="A101" s="7">
        <v>95</v>
      </c>
      <c r="B101" s="1" t="s">
        <v>134</v>
      </c>
      <c r="C101" s="7">
        <v>40</v>
      </c>
      <c r="D101" s="40" t="s">
        <v>97</v>
      </c>
      <c r="E101" s="1">
        <v>3</v>
      </c>
      <c r="F101" s="1">
        <v>5</v>
      </c>
      <c r="G101" s="1">
        <v>7</v>
      </c>
      <c r="H101" s="1">
        <f t="shared" si="2"/>
        <v>120</v>
      </c>
      <c r="I101" s="1">
        <f t="shared" si="2"/>
        <v>200</v>
      </c>
      <c r="J101" s="1">
        <f t="shared" si="2"/>
        <v>280</v>
      </c>
    </row>
    <row r="102" spans="1:10" x14ac:dyDescent="0.3">
      <c r="A102" s="7">
        <v>96</v>
      </c>
      <c r="B102" s="1" t="s">
        <v>135</v>
      </c>
      <c r="C102" s="7">
        <v>40</v>
      </c>
      <c r="D102" s="40" t="s">
        <v>97</v>
      </c>
      <c r="E102" s="1">
        <v>3</v>
      </c>
      <c r="F102" s="1">
        <v>5</v>
      </c>
      <c r="G102" s="1">
        <v>14</v>
      </c>
      <c r="H102" s="1">
        <f t="shared" si="2"/>
        <v>120</v>
      </c>
      <c r="I102" s="1">
        <f t="shared" si="2"/>
        <v>200</v>
      </c>
      <c r="J102" s="1">
        <f t="shared" si="2"/>
        <v>560</v>
      </c>
    </row>
    <row r="103" spans="1:10" x14ac:dyDescent="0.3">
      <c r="A103" s="7">
        <v>97</v>
      </c>
      <c r="B103" s="1" t="s">
        <v>136</v>
      </c>
      <c r="C103" s="7">
        <v>40</v>
      </c>
      <c r="D103" s="40" t="s">
        <v>97</v>
      </c>
      <c r="E103" s="1">
        <v>3</v>
      </c>
      <c r="F103" s="1">
        <v>5</v>
      </c>
      <c r="G103" s="1">
        <v>21</v>
      </c>
      <c r="H103" s="1">
        <f t="shared" si="2"/>
        <v>120</v>
      </c>
      <c r="I103" s="1">
        <f t="shared" si="2"/>
        <v>200</v>
      </c>
      <c r="J103" s="1">
        <f t="shared" si="2"/>
        <v>840</v>
      </c>
    </row>
    <row r="104" spans="1:10" x14ac:dyDescent="0.3">
      <c r="A104" s="7">
        <v>98</v>
      </c>
      <c r="B104" s="1" t="s">
        <v>137</v>
      </c>
      <c r="C104" s="7">
        <v>40</v>
      </c>
      <c r="D104" s="40" t="s">
        <v>97</v>
      </c>
      <c r="E104" s="1">
        <v>3</v>
      </c>
      <c r="F104" s="1">
        <v>5</v>
      </c>
      <c r="G104" s="1">
        <v>28</v>
      </c>
      <c r="H104" s="1">
        <f t="shared" si="2"/>
        <v>120</v>
      </c>
      <c r="I104" s="1">
        <f t="shared" si="2"/>
        <v>200</v>
      </c>
      <c r="J104" s="1">
        <f t="shared" si="2"/>
        <v>1120</v>
      </c>
    </row>
    <row r="105" spans="1:10" x14ac:dyDescent="0.3">
      <c r="A105" s="7">
        <v>99</v>
      </c>
      <c r="B105" s="1" t="s">
        <v>138</v>
      </c>
      <c r="C105" s="7">
        <v>40</v>
      </c>
      <c r="D105" s="40" t="s">
        <v>97</v>
      </c>
      <c r="E105" s="1">
        <v>3</v>
      </c>
      <c r="F105" s="1">
        <v>5</v>
      </c>
      <c r="G105" s="1">
        <v>35</v>
      </c>
      <c r="H105" s="1">
        <f t="shared" si="2"/>
        <v>120</v>
      </c>
      <c r="I105" s="1">
        <f t="shared" si="2"/>
        <v>200</v>
      </c>
      <c r="J105" s="1">
        <f t="shared" si="2"/>
        <v>1400</v>
      </c>
    </row>
    <row r="106" spans="1:10" x14ac:dyDescent="0.3">
      <c r="A106" s="7">
        <v>100</v>
      </c>
      <c r="B106" s="1" t="s">
        <v>139</v>
      </c>
      <c r="C106" s="7">
        <v>40</v>
      </c>
      <c r="D106" s="40" t="s">
        <v>97</v>
      </c>
      <c r="E106" s="1">
        <v>3</v>
      </c>
      <c r="F106" s="1">
        <v>5</v>
      </c>
      <c r="G106" s="1">
        <v>42</v>
      </c>
      <c r="H106" s="1">
        <f t="shared" si="2"/>
        <v>120</v>
      </c>
      <c r="I106" s="1">
        <f t="shared" si="2"/>
        <v>200</v>
      </c>
      <c r="J106" s="1">
        <f t="shared" si="2"/>
        <v>1680</v>
      </c>
    </row>
    <row r="107" spans="1:10" x14ac:dyDescent="0.3">
      <c r="A107" s="7">
        <v>101</v>
      </c>
      <c r="B107" s="1" t="s">
        <v>140</v>
      </c>
      <c r="C107" s="7">
        <v>40</v>
      </c>
      <c r="D107" s="40" t="s">
        <v>97</v>
      </c>
      <c r="E107" s="1">
        <v>3</v>
      </c>
      <c r="F107" s="1">
        <v>5</v>
      </c>
      <c r="G107" s="1">
        <v>49</v>
      </c>
      <c r="H107" s="1">
        <f t="shared" si="2"/>
        <v>120</v>
      </c>
      <c r="I107" s="1">
        <f t="shared" si="2"/>
        <v>200</v>
      </c>
      <c r="J107" s="1">
        <f t="shared" si="2"/>
        <v>1960</v>
      </c>
    </row>
    <row r="108" spans="1:10" x14ac:dyDescent="0.3">
      <c r="A108" s="7">
        <v>102</v>
      </c>
      <c r="B108" s="1" t="s">
        <v>141</v>
      </c>
      <c r="C108" s="7">
        <v>40</v>
      </c>
      <c r="D108" s="40" t="s">
        <v>97</v>
      </c>
      <c r="E108" s="1">
        <v>3</v>
      </c>
      <c r="F108" s="1">
        <v>5</v>
      </c>
      <c r="G108" s="1">
        <v>56</v>
      </c>
      <c r="H108" s="1">
        <f t="shared" si="2"/>
        <v>120</v>
      </c>
      <c r="I108" s="1">
        <f t="shared" si="2"/>
        <v>200</v>
      </c>
      <c r="J108" s="1">
        <f t="shared" si="2"/>
        <v>2240</v>
      </c>
    </row>
    <row r="109" spans="1:10" x14ac:dyDescent="0.3">
      <c r="A109" s="7"/>
      <c r="B109" s="1"/>
      <c r="C109" s="7"/>
      <c r="D109" s="48"/>
      <c r="E109" s="1"/>
      <c r="F109" s="1"/>
      <c r="G109" s="1"/>
      <c r="H109" s="1"/>
      <c r="I109" s="1"/>
      <c r="J109" s="1"/>
    </row>
    <row r="110" spans="1:10" x14ac:dyDescent="0.3">
      <c r="A110" s="7"/>
      <c r="B110" s="1"/>
      <c r="C110" s="7"/>
      <c r="D110" s="48"/>
      <c r="E110" s="1"/>
      <c r="F110" s="1"/>
      <c r="G110" s="1"/>
      <c r="H110" s="1"/>
      <c r="I110" s="1"/>
      <c r="J110" s="1"/>
    </row>
    <row r="111" spans="1:10" x14ac:dyDescent="0.3">
      <c r="A111" s="7"/>
      <c r="B111" s="1"/>
      <c r="C111" s="7"/>
      <c r="D111" s="48"/>
      <c r="E111" s="1"/>
      <c r="F111" s="1"/>
      <c r="G111" s="1"/>
      <c r="H111" s="1"/>
      <c r="I111" s="1"/>
      <c r="J111" s="1"/>
    </row>
    <row r="112" spans="1:10" x14ac:dyDescent="0.3">
      <c r="A112" s="7"/>
      <c r="B112" s="1"/>
      <c r="C112" s="7"/>
      <c r="D112" s="48"/>
      <c r="E112" s="1"/>
      <c r="F112" s="1"/>
      <c r="G112" s="1"/>
      <c r="H112" s="1"/>
      <c r="I112" s="1"/>
      <c r="J112" s="1"/>
    </row>
    <row r="113" spans="1:13" x14ac:dyDescent="0.3">
      <c r="A113" s="7"/>
      <c r="B113" s="1"/>
      <c r="C113" s="7"/>
      <c r="D113" s="48"/>
      <c r="E113" s="1"/>
      <c r="F113" s="1"/>
      <c r="G113" s="1"/>
      <c r="H113" s="1"/>
      <c r="I113" s="1"/>
      <c r="J113" s="1"/>
    </row>
    <row r="114" spans="1:13" x14ac:dyDescent="0.3">
      <c r="A114" s="7"/>
      <c r="B114" s="1"/>
      <c r="C114" s="7"/>
      <c r="D114" s="48"/>
      <c r="E114" s="1"/>
      <c r="F114" s="1"/>
      <c r="G114" s="1"/>
      <c r="H114" s="1"/>
      <c r="I114" s="1"/>
      <c r="J114" s="1"/>
    </row>
    <row r="115" spans="1:13" x14ac:dyDescent="0.3">
      <c r="A115" s="7"/>
      <c r="B115" s="1"/>
      <c r="C115" s="7"/>
      <c r="D115" s="48"/>
      <c r="E115" s="1"/>
      <c r="F115" s="1"/>
      <c r="G115" s="1"/>
      <c r="H115" s="1"/>
      <c r="I115" s="1"/>
      <c r="J115" s="1"/>
    </row>
    <row r="116" spans="1:13" x14ac:dyDescent="0.3">
      <c r="A116" s="7"/>
      <c r="B116" s="1"/>
      <c r="C116" s="7"/>
      <c r="D116" s="48"/>
      <c r="E116" s="1"/>
      <c r="F116" s="1"/>
      <c r="G116" s="1"/>
      <c r="H116" s="1"/>
      <c r="I116" s="1"/>
      <c r="J116" s="1"/>
    </row>
    <row r="117" spans="1:13" x14ac:dyDescent="0.3">
      <c r="A117" s="7"/>
      <c r="B117" s="1"/>
      <c r="C117" s="7"/>
      <c r="D117" s="48"/>
      <c r="E117" s="1"/>
      <c r="F117" s="1"/>
      <c r="G117" s="1"/>
      <c r="H117" s="1"/>
      <c r="I117" s="1"/>
      <c r="J117" s="1"/>
      <c r="M117" t="s">
        <v>187</v>
      </c>
    </row>
    <row r="118" spans="1:13" x14ac:dyDescent="0.3">
      <c r="A118" s="7"/>
      <c r="B118" s="1"/>
      <c r="C118" s="7"/>
      <c r="D118" s="48"/>
      <c r="E118" s="1"/>
      <c r="F118" s="1"/>
      <c r="G118" s="1"/>
      <c r="H118" s="1"/>
      <c r="I118" s="1"/>
      <c r="J118" s="1"/>
    </row>
    <row r="119" spans="1:13" x14ac:dyDescent="0.3">
      <c r="A119" s="7"/>
      <c r="B119" s="1"/>
      <c r="C119" s="7"/>
      <c r="D119" s="48"/>
      <c r="E119" s="1"/>
      <c r="F119" s="1"/>
      <c r="G119" s="1"/>
      <c r="H119" s="1"/>
      <c r="I119" s="1"/>
      <c r="J119" s="1"/>
    </row>
    <row r="120" spans="1:13" x14ac:dyDescent="0.3">
      <c r="A120" s="7"/>
      <c r="B120" s="1"/>
      <c r="C120" s="7"/>
      <c r="D120" s="48"/>
      <c r="E120" s="1"/>
      <c r="F120" s="1"/>
      <c r="G120" s="1"/>
      <c r="H120" s="1"/>
      <c r="I120" s="1"/>
      <c r="J120" s="1"/>
    </row>
    <row r="121" spans="1:13" x14ac:dyDescent="0.3">
      <c r="A121" s="7"/>
      <c r="B121" s="1"/>
      <c r="C121" s="7"/>
      <c r="D121" s="48"/>
      <c r="E121" s="1"/>
      <c r="F121" s="1"/>
      <c r="G121" s="1"/>
      <c r="H121" s="1"/>
      <c r="I121" s="1"/>
      <c r="J121" s="1"/>
    </row>
    <row r="122" spans="1:13" x14ac:dyDescent="0.3">
      <c r="A122" s="7"/>
      <c r="B122" s="1"/>
      <c r="C122" s="7"/>
      <c r="D122" s="48"/>
      <c r="E122" s="1"/>
      <c r="F122" s="1"/>
      <c r="G122" s="1"/>
      <c r="H122" s="1"/>
      <c r="I122" s="1"/>
      <c r="J122" s="1"/>
    </row>
    <row r="123" spans="1:13" x14ac:dyDescent="0.3">
      <c r="A123" s="7"/>
      <c r="B123" s="1"/>
      <c r="C123" s="7"/>
      <c r="D123" s="48"/>
      <c r="E123" s="1"/>
      <c r="F123" s="1"/>
      <c r="G123" s="1"/>
      <c r="H123" s="1"/>
      <c r="I123" s="1"/>
      <c r="J123" s="1"/>
    </row>
    <row r="124" spans="1:13" x14ac:dyDescent="0.3">
      <c r="A124" s="7"/>
      <c r="B124" s="1"/>
      <c r="C124" s="7"/>
      <c r="D124" s="48"/>
      <c r="E124" s="1"/>
      <c r="F124" s="1"/>
      <c r="G124" s="1"/>
      <c r="H124" s="1"/>
      <c r="I124" s="1"/>
      <c r="J124" s="1"/>
    </row>
    <row r="125" spans="1:13" x14ac:dyDescent="0.3">
      <c r="A125" s="7"/>
      <c r="B125" s="1"/>
      <c r="C125" s="7"/>
      <c r="D125" s="48"/>
      <c r="E125" s="1"/>
      <c r="F125" s="1"/>
      <c r="G125" s="1"/>
      <c r="H125" s="1"/>
      <c r="I125" s="1"/>
      <c r="J125" s="1"/>
    </row>
    <row r="126" spans="1:13" x14ac:dyDescent="0.3">
      <c r="A126" s="7"/>
      <c r="B126" s="1"/>
      <c r="C126" s="31"/>
      <c r="D126" s="48"/>
      <c r="E126" s="1"/>
      <c r="F126" s="1"/>
      <c r="G126" s="1"/>
      <c r="H126" s="1"/>
      <c r="I126" s="1"/>
      <c r="J126" s="1"/>
    </row>
    <row r="132" spans="8:8" x14ac:dyDescent="0.3">
      <c r="H132" s="38"/>
    </row>
  </sheetData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4C6A0-0421-46A2-B47F-40A4991DE1F5}">
  <dimension ref="A3:N132"/>
  <sheetViews>
    <sheetView workbookViewId="0">
      <selection activeCell="N18" sqref="N18"/>
    </sheetView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3" spans="1:14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  <c r="L3" t="s">
        <v>189</v>
      </c>
      <c r="M3" t="s">
        <v>190</v>
      </c>
      <c r="N3" t="s">
        <v>191</v>
      </c>
    </row>
    <row r="4" spans="1:14" x14ac:dyDescent="0.3">
      <c r="B4" s="8" t="s">
        <v>163</v>
      </c>
      <c r="C4" s="1">
        <f>SUM(C5:C126)</f>
        <v>5656</v>
      </c>
      <c r="D4" s="1"/>
      <c r="E4" s="1"/>
      <c r="F4" s="1"/>
      <c r="G4" s="1"/>
      <c r="H4" s="1">
        <f>SUM(H5:H126)</f>
        <v>30099</v>
      </c>
      <c r="I4" s="1">
        <f t="shared" ref="I4:J4" si="0">SUM(I5:I126)</f>
        <v>160</v>
      </c>
      <c r="J4" s="1">
        <f t="shared" si="0"/>
        <v>234654</v>
      </c>
      <c r="K4" t="s">
        <v>192</v>
      </c>
      <c r="L4">
        <f>H4</f>
        <v>30099</v>
      </c>
      <c r="M4">
        <f>I4</f>
        <v>160</v>
      </c>
      <c r="N4">
        <f>J4</f>
        <v>234654</v>
      </c>
    </row>
    <row r="5" spans="1:14" x14ac:dyDescent="0.3"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>
        <f>F5*C5</f>
        <v>0</v>
      </c>
      <c r="J5" s="1">
        <f>G5*C5</f>
        <v>184800</v>
      </c>
      <c r="L5" s="80">
        <f>L4/C4</f>
        <v>5.3216053748231964</v>
      </c>
      <c r="M5" s="79">
        <f>M4/C4</f>
        <v>2.8288543140028287E-2</v>
      </c>
      <c r="N5">
        <f>N4/C4</f>
        <v>41.487623762376238</v>
      </c>
    </row>
    <row r="6" spans="1:14" x14ac:dyDescent="0.3">
      <c r="A6" t="s">
        <v>171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</row>
    <row r="7" spans="1:14" x14ac:dyDescent="0.3">
      <c r="A7" s="7"/>
      <c r="B7" s="1"/>
      <c r="C7" s="7"/>
      <c r="D7" s="62"/>
      <c r="E7" s="1"/>
      <c r="F7" s="1"/>
      <c r="G7" s="1"/>
      <c r="H7" s="1"/>
      <c r="I7" s="1"/>
      <c r="J7" s="1"/>
      <c r="L7" t="s">
        <v>193</v>
      </c>
      <c r="M7" s="80">
        <f>L5</f>
        <v>5.3216053748231964</v>
      </c>
    </row>
    <row r="8" spans="1:14" x14ac:dyDescent="0.3">
      <c r="A8" s="7"/>
      <c r="B8" s="1"/>
      <c r="C8" s="7"/>
      <c r="D8" s="62"/>
      <c r="E8" s="1"/>
      <c r="F8" s="1"/>
      <c r="G8" s="1"/>
      <c r="H8" s="1"/>
      <c r="I8" s="1"/>
      <c r="J8" s="1"/>
      <c r="K8" t="s">
        <v>197</v>
      </c>
      <c r="L8">
        <f>C4</f>
        <v>5656</v>
      </c>
      <c r="M8">
        <f>L8/200</f>
        <v>28.28</v>
      </c>
    </row>
    <row r="9" spans="1:14" x14ac:dyDescent="0.3">
      <c r="A9" s="7"/>
      <c r="B9" s="1"/>
      <c r="C9" s="7"/>
      <c r="D9" s="62"/>
      <c r="E9" s="1"/>
      <c r="F9" s="1"/>
      <c r="G9" s="1"/>
      <c r="H9" s="1"/>
      <c r="I9" s="1"/>
      <c r="J9" s="1"/>
      <c r="L9" t="s">
        <v>196</v>
      </c>
      <c r="M9">
        <v>3.9</v>
      </c>
    </row>
    <row r="10" spans="1:14" x14ac:dyDescent="0.3">
      <c r="A10" s="7"/>
      <c r="B10" s="1"/>
      <c r="C10" s="7"/>
      <c r="D10" s="62"/>
      <c r="E10" s="1"/>
      <c r="F10" s="1"/>
      <c r="G10" s="1"/>
      <c r="H10" s="1"/>
      <c r="I10" s="1"/>
      <c r="J10" s="1"/>
      <c r="L10" t="s">
        <v>195</v>
      </c>
      <c r="M10">
        <v>32</v>
      </c>
      <c r="N10" t="s">
        <v>198</v>
      </c>
    </row>
    <row r="11" spans="1:14" x14ac:dyDescent="0.3">
      <c r="A11" s="7"/>
      <c r="B11" s="1"/>
      <c r="C11" s="7"/>
      <c r="D11" s="65"/>
      <c r="E11" s="1"/>
      <c r="F11" s="1"/>
      <c r="G11" s="1"/>
      <c r="H11" s="1"/>
      <c r="I11" s="1"/>
      <c r="J11" s="1"/>
      <c r="L11" t="s">
        <v>195</v>
      </c>
      <c r="M11">
        <f>M10*0.25</f>
        <v>8</v>
      </c>
    </row>
    <row r="12" spans="1:14" x14ac:dyDescent="0.3">
      <c r="A12" s="7"/>
      <c r="B12" s="1"/>
      <c r="C12" s="7"/>
      <c r="D12" s="65"/>
      <c r="E12" s="1"/>
      <c r="F12" s="1"/>
      <c r="G12" s="1"/>
      <c r="H12" s="1"/>
      <c r="I12" s="1"/>
      <c r="J12" s="1"/>
      <c r="L12" t="s">
        <v>194</v>
      </c>
      <c r="M12" s="80">
        <f>M11-M7</f>
        <v>2.6783946251768036</v>
      </c>
    </row>
    <row r="13" spans="1:14" x14ac:dyDescent="0.3">
      <c r="A13" s="7"/>
      <c r="B13" s="1"/>
      <c r="C13" s="7"/>
      <c r="D13" s="65"/>
      <c r="E13" s="1"/>
      <c r="F13" s="1"/>
      <c r="G13" s="1"/>
      <c r="H13" s="1"/>
      <c r="I13" s="1"/>
      <c r="J13" s="1"/>
    </row>
    <row r="14" spans="1:14" x14ac:dyDescent="0.3">
      <c r="A14" s="7"/>
      <c r="B14" s="1"/>
      <c r="C14" s="7"/>
      <c r="D14" s="65"/>
      <c r="E14" s="1"/>
      <c r="F14" s="1"/>
      <c r="G14" s="1"/>
      <c r="H14" s="1"/>
      <c r="I14" s="1"/>
      <c r="J14" s="1"/>
    </row>
    <row r="15" spans="1:14" x14ac:dyDescent="0.3">
      <c r="A15" s="7"/>
      <c r="B15" s="1"/>
      <c r="C15" s="7"/>
      <c r="D15" s="65"/>
      <c r="E15" s="1"/>
      <c r="F15" s="1"/>
      <c r="G15" s="1"/>
      <c r="H15" s="1"/>
      <c r="I15" s="1"/>
      <c r="J15" s="1"/>
    </row>
    <row r="16" spans="1:14" x14ac:dyDescent="0.3">
      <c r="A16" s="7"/>
      <c r="B16" s="1"/>
      <c r="C16" s="7"/>
      <c r="D16" s="65"/>
      <c r="E16" s="1"/>
      <c r="F16" s="1"/>
      <c r="G16" s="1"/>
      <c r="H16" s="1"/>
      <c r="I16" s="1"/>
      <c r="J16" s="1"/>
    </row>
    <row r="17" spans="1:10" x14ac:dyDescent="0.3">
      <c r="A17" s="7"/>
      <c r="B17" s="1"/>
      <c r="C17" s="7"/>
      <c r="D17" s="65"/>
      <c r="E17" s="1"/>
      <c r="F17" s="1"/>
      <c r="G17" s="1"/>
      <c r="H17" s="1"/>
      <c r="I17" s="1"/>
      <c r="J17" s="1"/>
    </row>
    <row r="18" spans="1:10" x14ac:dyDescent="0.3">
      <c r="A18" s="7"/>
      <c r="B18" s="1"/>
      <c r="C18" s="7"/>
      <c r="D18" s="65"/>
      <c r="E18" s="1"/>
      <c r="F18" s="1"/>
      <c r="G18" s="1"/>
      <c r="H18" s="1"/>
      <c r="I18" s="1"/>
      <c r="J18" s="1"/>
    </row>
    <row r="19" spans="1:10" x14ac:dyDescent="0.3">
      <c r="A19" s="7"/>
      <c r="B19" s="1"/>
      <c r="C19" s="7"/>
      <c r="D19" s="65"/>
      <c r="E19" s="1"/>
      <c r="F19" s="1"/>
      <c r="G19" s="1"/>
      <c r="H19" s="1"/>
      <c r="I19" s="1"/>
      <c r="J19" s="1"/>
    </row>
    <row r="20" spans="1:10" x14ac:dyDescent="0.3">
      <c r="A20" s="7"/>
      <c r="B20" s="1"/>
      <c r="C20" s="7"/>
      <c r="D20" s="65"/>
      <c r="E20" s="1"/>
      <c r="F20" s="1"/>
      <c r="G20" s="1"/>
      <c r="H20" s="1"/>
      <c r="I20" s="1"/>
      <c r="J20" s="1"/>
    </row>
    <row r="21" spans="1:10" x14ac:dyDescent="0.3">
      <c r="A21" s="7"/>
      <c r="B21" s="1"/>
      <c r="C21" s="7"/>
      <c r="D21" s="48"/>
      <c r="E21" s="1"/>
      <c r="F21" s="1"/>
      <c r="G21" s="1"/>
      <c r="H21" s="1"/>
      <c r="I21" s="1"/>
      <c r="J21" s="1"/>
    </row>
    <row r="22" spans="1:10" x14ac:dyDescent="0.3">
      <c r="A22" s="7"/>
      <c r="B22" s="1"/>
      <c r="C22" s="7"/>
      <c r="D22" s="48"/>
      <c r="E22" s="1"/>
      <c r="F22" s="1"/>
      <c r="G22" s="1"/>
      <c r="H22" s="1"/>
      <c r="I22" s="1"/>
      <c r="J22" s="1"/>
    </row>
    <row r="23" spans="1:10" x14ac:dyDescent="0.3">
      <c r="A23" s="7"/>
      <c r="B23" s="1"/>
      <c r="C23" s="7"/>
      <c r="D23" s="48"/>
      <c r="E23" s="1"/>
      <c r="F23" s="1"/>
      <c r="G23" s="1"/>
      <c r="H23" s="1"/>
      <c r="I23" s="1"/>
      <c r="J23" s="1"/>
    </row>
    <row r="24" spans="1:10" x14ac:dyDescent="0.3">
      <c r="A24" s="7"/>
      <c r="B24" s="1"/>
      <c r="C24" s="7"/>
      <c r="D24" s="48"/>
      <c r="E24" s="1"/>
      <c r="F24" s="1"/>
      <c r="G24" s="1"/>
      <c r="H24" s="1"/>
      <c r="I24" s="1"/>
      <c r="J24" s="1"/>
    </row>
    <row r="25" spans="1:10" x14ac:dyDescent="0.3">
      <c r="A25" s="7"/>
      <c r="B25" s="1"/>
      <c r="C25" s="7"/>
      <c r="D25" s="48"/>
      <c r="E25" s="1"/>
      <c r="F25" s="1"/>
      <c r="G25" s="1"/>
      <c r="H25" s="1"/>
      <c r="I25" s="1"/>
      <c r="J25" s="1"/>
    </row>
    <row r="26" spans="1:10" x14ac:dyDescent="0.3">
      <c r="A26" s="7"/>
      <c r="B26" s="1"/>
      <c r="C26" s="7"/>
      <c r="D26" s="48"/>
      <c r="E26" s="1"/>
      <c r="F26" s="1"/>
      <c r="G26" s="1"/>
      <c r="H26" s="1"/>
      <c r="I26" s="1"/>
      <c r="J26" s="1"/>
    </row>
    <row r="27" spans="1:10" x14ac:dyDescent="0.3">
      <c r="A27" s="7">
        <v>21</v>
      </c>
      <c r="B27" s="1" t="s">
        <v>114</v>
      </c>
      <c r="C27" s="7">
        <v>21</v>
      </c>
      <c r="D27" s="40" t="s">
        <v>97</v>
      </c>
      <c r="E27" s="1">
        <v>3</v>
      </c>
      <c r="F27" s="1">
        <v>-2</v>
      </c>
      <c r="G27" s="1">
        <v>7</v>
      </c>
      <c r="H27" s="1">
        <f t="shared" ref="H27:J90" si="1">E27*$C27</f>
        <v>63</v>
      </c>
      <c r="I27" s="1">
        <f t="shared" si="1"/>
        <v>-42</v>
      </c>
      <c r="J27" s="1">
        <f t="shared" si="1"/>
        <v>147</v>
      </c>
    </row>
    <row r="28" spans="1:10" x14ac:dyDescent="0.3">
      <c r="A28" s="7">
        <v>22</v>
      </c>
      <c r="B28" s="1" t="s">
        <v>115</v>
      </c>
      <c r="C28" s="7">
        <v>18</v>
      </c>
      <c r="D28" s="40" t="s">
        <v>97</v>
      </c>
      <c r="E28" s="1">
        <v>3</v>
      </c>
      <c r="F28" s="1">
        <v>2</v>
      </c>
      <c r="G28" s="1">
        <v>7</v>
      </c>
      <c r="H28" s="1">
        <f t="shared" si="1"/>
        <v>54</v>
      </c>
      <c r="I28" s="1">
        <f t="shared" si="1"/>
        <v>36</v>
      </c>
      <c r="J28" s="1">
        <f t="shared" si="1"/>
        <v>126</v>
      </c>
    </row>
    <row r="29" spans="1:10" x14ac:dyDescent="0.3">
      <c r="A29" s="7">
        <v>23</v>
      </c>
      <c r="B29" s="1" t="s">
        <v>116</v>
      </c>
      <c r="C29" s="7">
        <v>17</v>
      </c>
      <c r="D29" s="40" t="s">
        <v>97</v>
      </c>
      <c r="E29" s="1">
        <v>6</v>
      </c>
      <c r="F29" s="1">
        <v>-5</v>
      </c>
      <c r="G29" s="1">
        <v>56</v>
      </c>
      <c r="H29" s="1">
        <f t="shared" si="1"/>
        <v>102</v>
      </c>
      <c r="I29" s="1">
        <f t="shared" si="1"/>
        <v>-85</v>
      </c>
      <c r="J29" s="1">
        <f t="shared" si="1"/>
        <v>952</v>
      </c>
    </row>
    <row r="30" spans="1:10" x14ac:dyDescent="0.3">
      <c r="A30" s="7">
        <v>24</v>
      </c>
      <c r="B30" s="1" t="s">
        <v>117</v>
      </c>
      <c r="C30" s="7">
        <v>24</v>
      </c>
      <c r="D30" s="40" t="s">
        <v>97</v>
      </c>
      <c r="E30" s="1">
        <v>6</v>
      </c>
      <c r="F30" s="1">
        <v>2</v>
      </c>
      <c r="G30" s="1">
        <v>42</v>
      </c>
      <c r="H30" s="1">
        <f t="shared" si="1"/>
        <v>144</v>
      </c>
      <c r="I30" s="1">
        <f t="shared" si="1"/>
        <v>48</v>
      </c>
      <c r="J30" s="1">
        <f t="shared" si="1"/>
        <v>1008</v>
      </c>
    </row>
    <row r="31" spans="1:10" x14ac:dyDescent="0.3">
      <c r="A31" s="7">
        <v>25</v>
      </c>
      <c r="B31" s="1" t="s">
        <v>118</v>
      </c>
      <c r="C31" s="7">
        <v>15</v>
      </c>
      <c r="D31" s="40" t="s">
        <v>97</v>
      </c>
      <c r="E31" s="1">
        <v>6</v>
      </c>
      <c r="F31" s="1">
        <v>-2</v>
      </c>
      <c r="G31" s="1">
        <v>49</v>
      </c>
      <c r="H31" s="1">
        <f t="shared" si="1"/>
        <v>90</v>
      </c>
      <c r="I31" s="1">
        <f t="shared" si="1"/>
        <v>-30</v>
      </c>
      <c r="J31" s="1">
        <f t="shared" si="1"/>
        <v>735</v>
      </c>
    </row>
    <row r="32" spans="1:10" x14ac:dyDescent="0.3">
      <c r="A32" s="7">
        <v>26</v>
      </c>
      <c r="B32" s="1" t="s">
        <v>119</v>
      </c>
      <c r="C32" s="7">
        <v>19</v>
      </c>
      <c r="D32" s="40" t="s">
        <v>97</v>
      </c>
      <c r="E32" s="1">
        <v>6</v>
      </c>
      <c r="F32" s="1">
        <v>2</v>
      </c>
      <c r="G32" s="1">
        <v>56</v>
      </c>
      <c r="H32" s="1">
        <f t="shared" si="1"/>
        <v>114</v>
      </c>
      <c r="I32" s="1">
        <f t="shared" si="1"/>
        <v>38</v>
      </c>
      <c r="J32" s="1">
        <f t="shared" si="1"/>
        <v>1064</v>
      </c>
    </row>
    <row r="33" spans="1:10" x14ac:dyDescent="0.3">
      <c r="A33" s="7">
        <v>27</v>
      </c>
      <c r="B33" s="1" t="s">
        <v>120</v>
      </c>
      <c r="C33" s="7">
        <v>15</v>
      </c>
      <c r="D33" s="40" t="s">
        <v>97</v>
      </c>
      <c r="E33" s="1">
        <v>6</v>
      </c>
      <c r="F33" s="1">
        <v>5</v>
      </c>
      <c r="G33" s="1">
        <v>49</v>
      </c>
      <c r="H33" s="1">
        <f t="shared" si="1"/>
        <v>90</v>
      </c>
      <c r="I33" s="1">
        <f t="shared" si="1"/>
        <v>75</v>
      </c>
      <c r="J33" s="1">
        <f t="shared" si="1"/>
        <v>735</v>
      </c>
    </row>
    <row r="34" spans="1:10" x14ac:dyDescent="0.3">
      <c r="A34" s="7">
        <v>28</v>
      </c>
      <c r="B34" s="1" t="s">
        <v>121</v>
      </c>
      <c r="C34" s="7">
        <v>23</v>
      </c>
      <c r="D34" s="40" t="s">
        <v>97</v>
      </c>
      <c r="E34" s="1">
        <v>6</v>
      </c>
      <c r="F34" s="1">
        <v>2</v>
      </c>
      <c r="G34" s="1">
        <v>49</v>
      </c>
      <c r="H34" s="1">
        <f t="shared" si="1"/>
        <v>138</v>
      </c>
      <c r="I34" s="1">
        <f t="shared" si="1"/>
        <v>46</v>
      </c>
      <c r="J34" s="1">
        <f t="shared" si="1"/>
        <v>1127</v>
      </c>
    </row>
    <row r="35" spans="1:10" x14ac:dyDescent="0.3">
      <c r="A35" s="7">
        <v>29</v>
      </c>
      <c r="B35" s="1" t="s">
        <v>122</v>
      </c>
      <c r="C35" s="7">
        <v>18</v>
      </c>
      <c r="D35" s="40" t="s">
        <v>97</v>
      </c>
      <c r="E35" s="1">
        <v>6</v>
      </c>
      <c r="F35" s="1">
        <v>-2</v>
      </c>
      <c r="G35" s="1">
        <v>56</v>
      </c>
      <c r="H35" s="1">
        <f t="shared" si="1"/>
        <v>108</v>
      </c>
      <c r="I35" s="1">
        <f t="shared" si="1"/>
        <v>-36</v>
      </c>
      <c r="J35" s="1">
        <f t="shared" si="1"/>
        <v>1008</v>
      </c>
    </row>
    <row r="36" spans="1:10" x14ac:dyDescent="0.3">
      <c r="A36" s="7">
        <v>30</v>
      </c>
      <c r="B36" s="1" t="s">
        <v>123</v>
      </c>
      <c r="C36" s="7">
        <v>19</v>
      </c>
      <c r="D36" s="40" t="s">
        <v>97</v>
      </c>
      <c r="E36" s="1">
        <v>6</v>
      </c>
      <c r="F36" s="1">
        <v>5</v>
      </c>
      <c r="G36" s="1">
        <v>56</v>
      </c>
      <c r="H36" s="1">
        <f t="shared" si="1"/>
        <v>114</v>
      </c>
      <c r="I36" s="1">
        <f t="shared" si="1"/>
        <v>95</v>
      </c>
      <c r="J36" s="1">
        <f t="shared" si="1"/>
        <v>1064</v>
      </c>
    </row>
    <row r="37" spans="1:10" x14ac:dyDescent="0.3">
      <c r="A37" s="7">
        <v>31</v>
      </c>
      <c r="B37" s="1" t="s">
        <v>124</v>
      </c>
      <c r="C37" s="7">
        <v>22</v>
      </c>
      <c r="D37" s="40" t="s">
        <v>97</v>
      </c>
      <c r="E37" s="1">
        <v>6</v>
      </c>
      <c r="F37" s="1">
        <v>-5</v>
      </c>
      <c r="G37" s="1">
        <v>49</v>
      </c>
      <c r="H37" s="1">
        <f t="shared" si="1"/>
        <v>132</v>
      </c>
      <c r="I37" s="1">
        <f t="shared" si="1"/>
        <v>-110</v>
      </c>
      <c r="J37" s="1">
        <f t="shared" si="1"/>
        <v>1078</v>
      </c>
    </row>
    <row r="38" spans="1:10" x14ac:dyDescent="0.3">
      <c r="A38" s="7">
        <v>32</v>
      </c>
      <c r="B38" s="1" t="s">
        <v>125</v>
      </c>
      <c r="C38" s="7">
        <v>25</v>
      </c>
      <c r="D38" s="40" t="s">
        <v>97</v>
      </c>
      <c r="E38" s="1">
        <v>6</v>
      </c>
      <c r="F38" s="1">
        <v>5</v>
      </c>
      <c r="G38" s="1">
        <v>42</v>
      </c>
      <c r="H38" s="1">
        <f t="shared" si="1"/>
        <v>150</v>
      </c>
      <c r="I38" s="1">
        <f t="shared" si="1"/>
        <v>125</v>
      </c>
      <c r="J38" s="1">
        <f t="shared" si="1"/>
        <v>1050</v>
      </c>
    </row>
    <row r="39" spans="1:10" x14ac:dyDescent="0.3">
      <c r="A39" s="7"/>
      <c r="B39" s="1"/>
      <c r="C39" s="7"/>
      <c r="D39" s="49"/>
      <c r="E39" s="1"/>
      <c r="F39" s="1"/>
      <c r="G39" s="1"/>
      <c r="H39" s="1"/>
      <c r="I39" s="1"/>
      <c r="J39" s="1"/>
    </row>
    <row r="40" spans="1:10" x14ac:dyDescent="0.3">
      <c r="A40" s="7"/>
      <c r="B40" s="1"/>
      <c r="C40" s="7"/>
      <c r="D40" s="49"/>
      <c r="E40" s="1"/>
      <c r="F40" s="1"/>
      <c r="G40" s="1"/>
      <c r="H40" s="1"/>
      <c r="I40" s="1"/>
      <c r="J40" s="1"/>
    </row>
    <row r="41" spans="1:10" x14ac:dyDescent="0.3">
      <c r="A41" s="7"/>
      <c r="B41" s="1"/>
      <c r="C41" s="7"/>
      <c r="D41" s="49"/>
      <c r="E41" s="1"/>
      <c r="F41" s="1"/>
      <c r="G41" s="1"/>
      <c r="H41" s="1"/>
      <c r="I41" s="1"/>
      <c r="J41" s="1"/>
    </row>
    <row r="42" spans="1:10" x14ac:dyDescent="0.3">
      <c r="A42" s="7"/>
      <c r="B42" s="1"/>
      <c r="C42" s="7"/>
      <c r="D42" s="49"/>
      <c r="E42" s="1"/>
      <c r="F42" s="1"/>
      <c r="G42" s="1"/>
      <c r="H42" s="1"/>
      <c r="I42" s="1"/>
      <c r="J42" s="1"/>
    </row>
    <row r="43" spans="1:10" x14ac:dyDescent="0.3">
      <c r="A43" s="7"/>
      <c r="B43" s="1"/>
      <c r="C43" s="7"/>
      <c r="D43" s="49"/>
      <c r="E43" s="1"/>
      <c r="F43" s="1"/>
      <c r="G43" s="1"/>
      <c r="H43" s="1"/>
      <c r="I43" s="1"/>
      <c r="J43" s="1"/>
    </row>
    <row r="44" spans="1:10" x14ac:dyDescent="0.3">
      <c r="A44" s="7"/>
      <c r="B44" s="1"/>
      <c r="C44" s="7"/>
      <c r="D44" s="49"/>
      <c r="E44" s="1"/>
      <c r="F44" s="1"/>
      <c r="G44" s="1"/>
      <c r="H44" s="1"/>
      <c r="I44" s="1"/>
      <c r="J44" s="1"/>
    </row>
    <row r="45" spans="1:10" x14ac:dyDescent="0.3">
      <c r="A45" s="7"/>
      <c r="B45" s="1"/>
      <c r="C45" s="7"/>
      <c r="D45" s="49"/>
      <c r="E45" s="1"/>
      <c r="F45" s="1"/>
      <c r="G45" s="1"/>
      <c r="H45" s="1"/>
      <c r="I45" s="1"/>
      <c r="J45" s="1"/>
    </row>
    <row r="46" spans="1:10" x14ac:dyDescent="0.3">
      <c r="A46" s="7"/>
      <c r="B46" s="1"/>
      <c r="C46" s="7"/>
      <c r="D46" s="49"/>
      <c r="E46" s="1"/>
      <c r="F46" s="1"/>
      <c r="G46" s="1"/>
      <c r="H46" s="1"/>
      <c r="I46" s="1"/>
      <c r="J46" s="1"/>
    </row>
    <row r="47" spans="1:10" x14ac:dyDescent="0.3">
      <c r="A47" s="7"/>
      <c r="B47" s="1"/>
      <c r="C47" s="7"/>
      <c r="D47" s="48"/>
      <c r="E47" s="1"/>
      <c r="F47" s="1"/>
      <c r="G47" s="1"/>
      <c r="H47" s="1"/>
      <c r="I47" s="1"/>
      <c r="J47" s="1"/>
    </row>
    <row r="48" spans="1:10" x14ac:dyDescent="0.3">
      <c r="A48" s="7"/>
      <c r="B48" s="1"/>
      <c r="C48" s="7"/>
      <c r="D48" s="48"/>
      <c r="E48" s="1"/>
      <c r="F48" s="1"/>
      <c r="G48" s="1"/>
      <c r="H48" s="1"/>
      <c r="I48" s="1"/>
      <c r="J48" s="1"/>
    </row>
    <row r="49" spans="1:13" x14ac:dyDescent="0.3">
      <c r="A49" s="7"/>
      <c r="B49" s="1"/>
      <c r="C49" s="7"/>
      <c r="D49" s="48"/>
      <c r="E49" s="1"/>
      <c r="F49" s="1"/>
      <c r="G49" s="1"/>
      <c r="H49" s="1"/>
      <c r="I49" s="1"/>
      <c r="J49" s="1"/>
    </row>
    <row r="50" spans="1:13" x14ac:dyDescent="0.3">
      <c r="A50" s="7"/>
      <c r="B50" s="1"/>
      <c r="C50" s="7"/>
      <c r="D50" s="48"/>
      <c r="E50" s="1"/>
      <c r="F50" s="1"/>
      <c r="G50" s="1"/>
      <c r="H50" s="1"/>
      <c r="I50" s="1"/>
      <c r="J50" s="1"/>
    </row>
    <row r="51" spans="1:13" x14ac:dyDescent="0.3">
      <c r="A51" s="7"/>
      <c r="B51" s="1"/>
      <c r="C51" s="7"/>
      <c r="D51" s="48"/>
      <c r="E51" s="1"/>
      <c r="F51" s="1"/>
      <c r="G51" s="1"/>
      <c r="H51" s="1"/>
      <c r="I51" s="1"/>
      <c r="J51" s="1"/>
    </row>
    <row r="52" spans="1:13" x14ac:dyDescent="0.3">
      <c r="A52" s="7"/>
      <c r="B52" s="1"/>
      <c r="C52" s="7"/>
      <c r="D52" s="48"/>
      <c r="E52" s="1"/>
      <c r="F52" s="1"/>
      <c r="G52" s="1"/>
      <c r="H52" s="1"/>
      <c r="I52" s="1"/>
      <c r="J52" s="1"/>
    </row>
    <row r="53" spans="1:13" x14ac:dyDescent="0.3">
      <c r="A53" s="7"/>
      <c r="B53" s="1"/>
      <c r="C53" s="7"/>
      <c r="D53" s="48"/>
      <c r="E53" s="1"/>
      <c r="F53" s="1"/>
      <c r="G53" s="1"/>
      <c r="H53" s="1"/>
      <c r="I53" s="1"/>
      <c r="J53" s="1"/>
    </row>
    <row r="54" spans="1:13" x14ac:dyDescent="0.3">
      <c r="A54" s="7"/>
      <c r="B54" s="1"/>
      <c r="C54" s="7"/>
      <c r="D54" s="48"/>
      <c r="E54" s="1"/>
      <c r="F54" s="1"/>
      <c r="G54" s="1"/>
      <c r="H54" s="1"/>
      <c r="I54" s="1"/>
      <c r="J54" s="1"/>
    </row>
    <row r="55" spans="1:13" x14ac:dyDescent="0.3">
      <c r="A55" s="7"/>
      <c r="B55" s="1"/>
      <c r="C55" s="7"/>
      <c r="D55" s="62"/>
      <c r="E55" s="1"/>
      <c r="F55" s="1"/>
      <c r="G55" s="1"/>
      <c r="H55" s="1"/>
      <c r="I55" s="1"/>
      <c r="J55" s="1"/>
    </row>
    <row r="56" spans="1:13" x14ac:dyDescent="0.3">
      <c r="A56" s="7"/>
      <c r="B56" s="1"/>
      <c r="C56" s="7"/>
      <c r="D56" s="62"/>
      <c r="E56" s="1"/>
      <c r="F56" s="1"/>
      <c r="G56" s="1"/>
      <c r="H56" s="1"/>
      <c r="I56" s="1"/>
      <c r="J56" s="1"/>
    </row>
    <row r="57" spans="1:13" x14ac:dyDescent="0.3">
      <c r="A57" s="7"/>
      <c r="B57" s="1"/>
      <c r="C57" s="7"/>
      <c r="D57" s="62"/>
      <c r="E57" s="1"/>
      <c r="F57" s="1"/>
      <c r="G57" s="1"/>
      <c r="H57" s="1"/>
      <c r="I57" s="1"/>
      <c r="J57" s="1"/>
    </row>
    <row r="58" spans="1:13" x14ac:dyDescent="0.3">
      <c r="A58" s="7"/>
      <c r="B58" s="1"/>
      <c r="C58" s="7"/>
      <c r="D58" s="62"/>
      <c r="E58" s="1"/>
      <c r="F58" s="1"/>
      <c r="G58" s="1"/>
      <c r="H58" s="1"/>
      <c r="I58" s="1"/>
      <c r="J58" s="1"/>
    </row>
    <row r="59" spans="1:13" x14ac:dyDescent="0.3">
      <c r="A59" s="7"/>
      <c r="B59" s="1"/>
      <c r="C59" s="7"/>
      <c r="D59" s="62"/>
      <c r="E59" s="1"/>
      <c r="F59" s="1"/>
      <c r="G59" s="1"/>
      <c r="H59" s="1"/>
      <c r="I59" s="1"/>
      <c r="J59" s="1"/>
    </row>
    <row r="60" spans="1:13" x14ac:dyDescent="0.3">
      <c r="A60" s="7"/>
      <c r="B60" s="1"/>
      <c r="C60" s="7"/>
      <c r="D60" s="62"/>
      <c r="E60" s="1"/>
      <c r="F60" s="1"/>
      <c r="G60" s="1"/>
      <c r="H60" s="1"/>
      <c r="I60" s="1"/>
      <c r="J60" s="1"/>
      <c r="L60" s="69"/>
      <c r="M60" s="69"/>
    </row>
    <row r="61" spans="1:13" x14ac:dyDescent="0.3">
      <c r="A61" s="7"/>
      <c r="B61" s="1"/>
      <c r="C61" s="7"/>
      <c r="D61" s="62"/>
      <c r="E61" s="1"/>
      <c r="F61" s="1"/>
      <c r="G61" s="1"/>
      <c r="H61" s="1"/>
      <c r="I61" s="1"/>
      <c r="J61" s="1"/>
      <c r="L61" s="69"/>
      <c r="M61" s="69"/>
    </row>
    <row r="62" spans="1:13" x14ac:dyDescent="0.3">
      <c r="A62" s="7"/>
      <c r="B62" s="1"/>
      <c r="C62" s="7"/>
      <c r="D62" s="62"/>
      <c r="E62" s="1"/>
      <c r="F62" s="1"/>
      <c r="G62" s="1"/>
      <c r="H62" s="1"/>
      <c r="I62" s="1"/>
      <c r="J62" s="1"/>
      <c r="L62" s="69"/>
      <c r="M62" s="69"/>
    </row>
    <row r="63" spans="1:13" x14ac:dyDescent="0.3">
      <c r="A63" s="7"/>
      <c r="B63" s="1"/>
      <c r="C63" s="7"/>
      <c r="D63" s="62"/>
      <c r="E63" s="1"/>
      <c r="F63" s="1"/>
      <c r="G63" s="1"/>
      <c r="H63" s="1"/>
      <c r="I63" s="1"/>
      <c r="J63" s="1"/>
      <c r="L63" s="69"/>
      <c r="M63" s="69"/>
    </row>
    <row r="64" spans="1:13" x14ac:dyDescent="0.3">
      <c r="A64" s="7"/>
      <c r="B64" s="1"/>
      <c r="C64" s="7"/>
      <c r="D64" s="62"/>
      <c r="E64" s="1"/>
      <c r="F64" s="1"/>
      <c r="G64" s="1"/>
      <c r="H64" s="1"/>
      <c r="I64" s="1"/>
      <c r="J64" s="1"/>
      <c r="L64" s="69"/>
      <c r="M64" s="69"/>
    </row>
    <row r="65" spans="1:10" x14ac:dyDescent="0.3">
      <c r="A65" s="7"/>
      <c r="B65" s="1"/>
      <c r="C65" s="7"/>
      <c r="D65" s="62"/>
      <c r="E65" s="1"/>
      <c r="F65" s="1"/>
      <c r="G65" s="1"/>
      <c r="H65" s="1"/>
      <c r="I65" s="1"/>
      <c r="J65" s="1"/>
    </row>
    <row r="66" spans="1:10" x14ac:dyDescent="0.3">
      <c r="A66" s="7"/>
      <c r="B66" s="1"/>
      <c r="C66" s="7"/>
      <c r="D66" s="62"/>
      <c r="E66" s="1"/>
      <c r="F66" s="1"/>
      <c r="G66" s="1"/>
      <c r="H66" s="1"/>
      <c r="I66" s="1"/>
      <c r="J66" s="1"/>
    </row>
    <row r="67" spans="1:10" x14ac:dyDescent="0.3">
      <c r="A67" s="7"/>
      <c r="B67" s="1"/>
      <c r="C67" s="7"/>
      <c r="D67" s="62"/>
      <c r="E67" s="1"/>
      <c r="F67" s="1"/>
      <c r="G67" s="1"/>
      <c r="H67" s="1"/>
      <c r="I67" s="1"/>
      <c r="J67" s="1"/>
    </row>
    <row r="68" spans="1:10" x14ac:dyDescent="0.3">
      <c r="A68" s="7"/>
      <c r="B68" s="1"/>
      <c r="C68" s="7"/>
      <c r="D68" s="62"/>
      <c r="E68" s="1"/>
      <c r="F68" s="1"/>
      <c r="G68" s="1"/>
      <c r="H68" s="1"/>
      <c r="I68" s="1"/>
      <c r="J68" s="1"/>
    </row>
    <row r="69" spans="1:10" x14ac:dyDescent="0.3">
      <c r="A69" s="7"/>
      <c r="B69" s="1"/>
      <c r="C69" s="7"/>
      <c r="D69" s="65"/>
      <c r="E69" s="1"/>
      <c r="F69" s="1"/>
      <c r="G69" s="1"/>
      <c r="H69" s="1"/>
      <c r="I69" s="1"/>
      <c r="J69" s="1"/>
    </row>
    <row r="70" spans="1:10" x14ac:dyDescent="0.3">
      <c r="A70" s="7"/>
      <c r="B70" s="1"/>
      <c r="C70" s="7"/>
      <c r="D70" s="65"/>
      <c r="E70" s="1"/>
      <c r="F70" s="1"/>
      <c r="G70" s="1"/>
      <c r="H70" s="1"/>
      <c r="I70" s="1"/>
      <c r="J70" s="1"/>
    </row>
    <row r="71" spans="1:10" x14ac:dyDescent="0.3">
      <c r="A71" s="7"/>
      <c r="B71" s="1"/>
      <c r="C71" s="7"/>
      <c r="D71" s="65"/>
      <c r="E71" s="1"/>
      <c r="F71" s="1"/>
      <c r="G71" s="1"/>
      <c r="H71" s="1"/>
      <c r="I71" s="1"/>
      <c r="J71" s="1"/>
    </row>
    <row r="72" spans="1:10" x14ac:dyDescent="0.3">
      <c r="A72" s="7"/>
      <c r="B72" s="1"/>
      <c r="C72" s="7"/>
      <c r="D72" s="65"/>
      <c r="E72" s="1"/>
      <c r="F72" s="1"/>
      <c r="G72" s="1"/>
      <c r="H72" s="1"/>
      <c r="I72" s="1"/>
      <c r="J72" s="1"/>
    </row>
    <row r="73" spans="1:10" x14ac:dyDescent="0.3">
      <c r="A73" s="7"/>
      <c r="B73" s="1"/>
      <c r="C73" s="7"/>
      <c r="D73" s="65"/>
      <c r="E73" s="1"/>
      <c r="F73" s="1"/>
      <c r="G73" s="1"/>
      <c r="H73" s="1"/>
      <c r="I73" s="1"/>
      <c r="J73" s="1"/>
    </row>
    <row r="74" spans="1:10" x14ac:dyDescent="0.3">
      <c r="A74" s="7"/>
      <c r="B74" s="1"/>
      <c r="C74" s="7"/>
      <c r="D74" s="65"/>
      <c r="E74" s="1"/>
      <c r="F74" s="1"/>
      <c r="G74" s="1"/>
      <c r="H74" s="1"/>
      <c r="I74" s="1"/>
      <c r="J74" s="1"/>
    </row>
    <row r="75" spans="1:10" x14ac:dyDescent="0.3">
      <c r="A75" s="7"/>
      <c r="B75" s="1"/>
      <c r="C75" s="7"/>
      <c r="D75" s="48"/>
      <c r="E75" s="1"/>
      <c r="F75" s="1"/>
      <c r="G75" s="1"/>
      <c r="H75" s="1"/>
      <c r="I75" s="1"/>
      <c r="J75" s="1"/>
    </row>
    <row r="76" spans="1:10" x14ac:dyDescent="0.3">
      <c r="A76" s="7"/>
      <c r="B76" s="1"/>
      <c r="C76" s="7"/>
      <c r="D76" s="48"/>
      <c r="E76" s="1"/>
      <c r="F76" s="1"/>
      <c r="G76" s="1"/>
      <c r="H76" s="1"/>
      <c r="I76" s="1"/>
      <c r="J76" s="1"/>
    </row>
    <row r="77" spans="1:10" x14ac:dyDescent="0.3">
      <c r="A77" s="7"/>
      <c r="B77" s="1"/>
      <c r="C77" s="7"/>
      <c r="D77" s="48"/>
      <c r="E77" s="1"/>
      <c r="F77" s="1"/>
      <c r="G77" s="1"/>
      <c r="H77" s="1"/>
      <c r="I77" s="1"/>
      <c r="J77" s="1"/>
    </row>
    <row r="78" spans="1:10" x14ac:dyDescent="0.3">
      <c r="A78" s="7"/>
      <c r="B78" s="1"/>
      <c r="C78" s="7"/>
      <c r="D78" s="48"/>
      <c r="E78" s="1"/>
      <c r="F78" s="1"/>
      <c r="G78" s="1"/>
      <c r="H78" s="1"/>
      <c r="I78" s="1"/>
      <c r="J78" s="1"/>
    </row>
    <row r="79" spans="1:10" x14ac:dyDescent="0.3">
      <c r="A79" s="7">
        <v>73</v>
      </c>
      <c r="B79" s="1" t="s">
        <v>36</v>
      </c>
      <c r="C79" s="7">
        <v>40</v>
      </c>
      <c r="D79" s="40" t="s">
        <v>97</v>
      </c>
      <c r="E79" s="1">
        <v>3</v>
      </c>
      <c r="F79" s="1">
        <v>-5</v>
      </c>
      <c r="G79" s="1">
        <v>7</v>
      </c>
      <c r="H79" s="1">
        <f t="shared" ref="H79:J133" si="2">E79*$C79</f>
        <v>120</v>
      </c>
      <c r="I79" s="1">
        <f t="shared" si="2"/>
        <v>-200</v>
      </c>
      <c r="J79" s="1">
        <f t="shared" si="2"/>
        <v>280</v>
      </c>
    </row>
    <row r="80" spans="1:10" x14ac:dyDescent="0.3">
      <c r="A80" s="7">
        <v>74</v>
      </c>
      <c r="B80" s="1" t="s">
        <v>37</v>
      </c>
      <c r="C80" s="7">
        <v>40</v>
      </c>
      <c r="D80" s="40" t="s">
        <v>97</v>
      </c>
      <c r="E80" s="1">
        <v>3</v>
      </c>
      <c r="F80" s="1">
        <v>-5</v>
      </c>
      <c r="G80" s="1">
        <v>14</v>
      </c>
      <c r="H80" s="1">
        <f t="shared" si="2"/>
        <v>120</v>
      </c>
      <c r="I80" s="1">
        <f t="shared" si="2"/>
        <v>-200</v>
      </c>
      <c r="J80" s="1">
        <f t="shared" si="2"/>
        <v>560</v>
      </c>
    </row>
    <row r="81" spans="1:10" x14ac:dyDescent="0.3">
      <c r="A81" s="7">
        <v>75</v>
      </c>
      <c r="B81" s="1" t="s">
        <v>38</v>
      </c>
      <c r="C81" s="7">
        <v>40</v>
      </c>
      <c r="D81" s="40" t="s">
        <v>97</v>
      </c>
      <c r="E81" s="1">
        <v>3</v>
      </c>
      <c r="F81" s="1">
        <v>-5</v>
      </c>
      <c r="G81" s="1">
        <v>21</v>
      </c>
      <c r="H81" s="1">
        <f t="shared" si="2"/>
        <v>120</v>
      </c>
      <c r="I81" s="1">
        <f t="shared" si="2"/>
        <v>-200</v>
      </c>
      <c r="J81" s="1">
        <f t="shared" si="2"/>
        <v>840</v>
      </c>
    </row>
    <row r="82" spans="1:10" x14ac:dyDescent="0.3">
      <c r="A82" s="7">
        <v>76</v>
      </c>
      <c r="B82" s="1" t="s">
        <v>39</v>
      </c>
      <c r="C82" s="7">
        <v>40</v>
      </c>
      <c r="D82" s="40" t="s">
        <v>97</v>
      </c>
      <c r="E82" s="1">
        <v>3</v>
      </c>
      <c r="F82" s="1">
        <v>-5</v>
      </c>
      <c r="G82" s="1">
        <v>28</v>
      </c>
      <c r="H82" s="1">
        <f t="shared" si="2"/>
        <v>120</v>
      </c>
      <c r="I82" s="1">
        <f t="shared" si="2"/>
        <v>-200</v>
      </c>
      <c r="J82" s="1">
        <f t="shared" si="2"/>
        <v>1120</v>
      </c>
    </row>
    <row r="83" spans="1:10" x14ac:dyDescent="0.3">
      <c r="A83" s="7">
        <v>77</v>
      </c>
      <c r="B83" s="1" t="s">
        <v>40</v>
      </c>
      <c r="C83" s="7">
        <v>40</v>
      </c>
      <c r="D83" s="40" t="s">
        <v>97</v>
      </c>
      <c r="E83" s="1">
        <v>3</v>
      </c>
      <c r="F83" s="1">
        <v>-5</v>
      </c>
      <c r="G83" s="1">
        <v>35</v>
      </c>
      <c r="H83" s="1">
        <f t="shared" si="2"/>
        <v>120</v>
      </c>
      <c r="I83" s="1">
        <f t="shared" si="2"/>
        <v>-200</v>
      </c>
      <c r="J83" s="1">
        <f t="shared" si="2"/>
        <v>1400</v>
      </c>
    </row>
    <row r="84" spans="1:10" x14ac:dyDescent="0.3">
      <c r="A84" s="7">
        <v>78</v>
      </c>
      <c r="B84" s="1" t="s">
        <v>41</v>
      </c>
      <c r="C84" s="7">
        <v>40</v>
      </c>
      <c r="D84" s="40" t="s">
        <v>97</v>
      </c>
      <c r="E84" s="1">
        <v>3</v>
      </c>
      <c r="F84" s="1">
        <v>-5</v>
      </c>
      <c r="G84" s="1">
        <v>42</v>
      </c>
      <c r="H84" s="1">
        <f t="shared" si="2"/>
        <v>120</v>
      </c>
      <c r="I84" s="1">
        <f t="shared" si="2"/>
        <v>-200</v>
      </c>
      <c r="J84" s="1">
        <f t="shared" si="2"/>
        <v>1680</v>
      </c>
    </row>
    <row r="85" spans="1:10" x14ac:dyDescent="0.3">
      <c r="A85" s="7">
        <v>79</v>
      </c>
      <c r="B85" s="1" t="s">
        <v>42</v>
      </c>
      <c r="C85" s="7">
        <v>40</v>
      </c>
      <c r="D85" s="40" t="s">
        <v>97</v>
      </c>
      <c r="E85" s="1">
        <v>3</v>
      </c>
      <c r="F85" s="1">
        <v>-5</v>
      </c>
      <c r="G85" s="1">
        <v>49</v>
      </c>
      <c r="H85" s="1">
        <f t="shared" si="2"/>
        <v>120</v>
      </c>
      <c r="I85" s="1">
        <f t="shared" si="2"/>
        <v>-200</v>
      </c>
      <c r="J85" s="1">
        <f t="shared" si="2"/>
        <v>1960</v>
      </c>
    </row>
    <row r="86" spans="1:10" x14ac:dyDescent="0.3">
      <c r="A86" s="7">
        <v>80</v>
      </c>
      <c r="B86" s="1" t="s">
        <v>43</v>
      </c>
      <c r="C86" s="7">
        <v>40</v>
      </c>
      <c r="D86" s="40" t="s">
        <v>97</v>
      </c>
      <c r="E86" s="1">
        <v>3</v>
      </c>
      <c r="F86" s="1">
        <v>-5</v>
      </c>
      <c r="G86" s="1">
        <v>56</v>
      </c>
      <c r="H86" s="1">
        <f t="shared" si="2"/>
        <v>120</v>
      </c>
      <c r="I86" s="1">
        <f t="shared" si="2"/>
        <v>-200</v>
      </c>
      <c r="J86" s="1">
        <f t="shared" si="2"/>
        <v>2240</v>
      </c>
    </row>
    <row r="87" spans="1:10" x14ac:dyDescent="0.3">
      <c r="A87" s="7">
        <v>81</v>
      </c>
      <c r="B87" s="1" t="s">
        <v>44</v>
      </c>
      <c r="C87" s="7">
        <v>40</v>
      </c>
      <c r="D87" s="40" t="s">
        <v>97</v>
      </c>
      <c r="E87" s="1">
        <v>3</v>
      </c>
      <c r="F87" s="1">
        <v>-2</v>
      </c>
      <c r="G87" s="1">
        <v>14</v>
      </c>
      <c r="H87" s="1">
        <f t="shared" si="2"/>
        <v>120</v>
      </c>
      <c r="I87" s="1">
        <f t="shared" si="2"/>
        <v>-80</v>
      </c>
      <c r="J87" s="1">
        <f t="shared" si="2"/>
        <v>560</v>
      </c>
    </row>
    <row r="88" spans="1:10" x14ac:dyDescent="0.3">
      <c r="A88" s="7">
        <v>82</v>
      </c>
      <c r="B88" s="1" t="s">
        <v>45</v>
      </c>
      <c r="C88" s="7">
        <v>40</v>
      </c>
      <c r="D88" s="40" t="s">
        <v>97</v>
      </c>
      <c r="E88" s="1">
        <v>3</v>
      </c>
      <c r="F88" s="1">
        <v>-2</v>
      </c>
      <c r="G88" s="1">
        <v>21</v>
      </c>
      <c r="H88" s="1">
        <f t="shared" si="2"/>
        <v>120</v>
      </c>
      <c r="I88" s="1">
        <f t="shared" si="2"/>
        <v>-80</v>
      </c>
      <c r="J88" s="1">
        <f t="shared" si="2"/>
        <v>840</v>
      </c>
    </row>
    <row r="89" spans="1:10" x14ac:dyDescent="0.3">
      <c r="A89" s="7">
        <v>83</v>
      </c>
      <c r="B89" s="1" t="s">
        <v>76</v>
      </c>
      <c r="C89" s="7">
        <v>40</v>
      </c>
      <c r="D89" s="40" t="s">
        <v>97</v>
      </c>
      <c r="E89" s="1">
        <v>3</v>
      </c>
      <c r="F89" s="1">
        <v>-2</v>
      </c>
      <c r="G89" s="1">
        <v>28</v>
      </c>
      <c r="H89" s="1">
        <f t="shared" si="2"/>
        <v>120</v>
      </c>
      <c r="I89" s="1">
        <f t="shared" si="2"/>
        <v>-80</v>
      </c>
      <c r="J89" s="1">
        <f t="shared" si="2"/>
        <v>1120</v>
      </c>
    </row>
    <row r="90" spans="1:10" x14ac:dyDescent="0.3">
      <c r="A90" s="7">
        <v>84</v>
      </c>
      <c r="B90" s="1" t="s">
        <v>77</v>
      </c>
      <c r="C90" s="7">
        <v>40</v>
      </c>
      <c r="D90" s="40" t="s">
        <v>97</v>
      </c>
      <c r="E90" s="1">
        <v>3</v>
      </c>
      <c r="F90" s="1">
        <v>-2</v>
      </c>
      <c r="G90" s="1">
        <v>35</v>
      </c>
      <c r="H90" s="1">
        <f t="shared" si="2"/>
        <v>120</v>
      </c>
      <c r="I90" s="1">
        <f t="shared" si="2"/>
        <v>-80</v>
      </c>
      <c r="J90" s="1">
        <f t="shared" si="2"/>
        <v>1400</v>
      </c>
    </row>
    <row r="91" spans="1:10" x14ac:dyDescent="0.3">
      <c r="A91" s="7">
        <v>85</v>
      </c>
      <c r="B91" s="1" t="s">
        <v>78</v>
      </c>
      <c r="C91" s="7">
        <v>40</v>
      </c>
      <c r="D91" s="40" t="s">
        <v>97</v>
      </c>
      <c r="E91" s="1">
        <v>3</v>
      </c>
      <c r="F91" s="1">
        <v>-2</v>
      </c>
      <c r="G91" s="1">
        <v>42</v>
      </c>
      <c r="H91" s="1">
        <f t="shared" si="2"/>
        <v>120</v>
      </c>
      <c r="I91" s="1">
        <f t="shared" si="2"/>
        <v>-80</v>
      </c>
      <c r="J91" s="1">
        <f t="shared" si="2"/>
        <v>1680</v>
      </c>
    </row>
    <row r="92" spans="1:10" x14ac:dyDescent="0.3">
      <c r="A92" s="7">
        <v>86</v>
      </c>
      <c r="B92" s="1" t="s">
        <v>79</v>
      </c>
      <c r="C92" s="7">
        <v>40</v>
      </c>
      <c r="D92" s="40" t="s">
        <v>97</v>
      </c>
      <c r="E92" s="1">
        <v>3</v>
      </c>
      <c r="F92" s="1">
        <v>-2</v>
      </c>
      <c r="G92" s="1">
        <v>49</v>
      </c>
      <c r="H92" s="1">
        <f t="shared" si="2"/>
        <v>120</v>
      </c>
      <c r="I92" s="1">
        <f t="shared" si="2"/>
        <v>-80</v>
      </c>
      <c r="J92" s="1">
        <f t="shared" si="2"/>
        <v>1960</v>
      </c>
    </row>
    <row r="93" spans="1:10" x14ac:dyDescent="0.3">
      <c r="A93" s="7">
        <v>87</v>
      </c>
      <c r="B93" s="1" t="s">
        <v>126</v>
      </c>
      <c r="C93" s="7">
        <v>40</v>
      </c>
      <c r="D93" s="40" t="s">
        <v>97</v>
      </c>
      <c r="E93" s="1">
        <v>3</v>
      </c>
      <c r="F93" s="1">
        <v>-2</v>
      </c>
      <c r="G93" s="1">
        <v>56</v>
      </c>
      <c r="H93" s="1">
        <f t="shared" si="2"/>
        <v>120</v>
      </c>
      <c r="I93" s="1">
        <f t="shared" si="2"/>
        <v>-80</v>
      </c>
      <c r="J93" s="1">
        <f t="shared" si="2"/>
        <v>2240</v>
      </c>
    </row>
    <row r="94" spans="1:10" x14ac:dyDescent="0.3">
      <c r="A94" s="7">
        <v>88</v>
      </c>
      <c r="B94" s="1" t="s">
        <v>127</v>
      </c>
      <c r="C94" s="7">
        <v>40</v>
      </c>
      <c r="D94" s="40" t="s">
        <v>97</v>
      </c>
      <c r="E94" s="1">
        <v>3</v>
      </c>
      <c r="F94" s="1">
        <v>2</v>
      </c>
      <c r="G94" s="1">
        <v>14</v>
      </c>
      <c r="H94" s="1">
        <f t="shared" si="2"/>
        <v>120</v>
      </c>
      <c r="I94" s="1">
        <f t="shared" si="2"/>
        <v>80</v>
      </c>
      <c r="J94" s="1">
        <f t="shared" si="2"/>
        <v>560</v>
      </c>
    </row>
    <row r="95" spans="1:10" x14ac:dyDescent="0.3">
      <c r="A95" s="7">
        <v>89</v>
      </c>
      <c r="B95" s="1" t="s">
        <v>128</v>
      </c>
      <c r="C95" s="7">
        <v>40</v>
      </c>
      <c r="D95" s="40" t="s">
        <v>97</v>
      </c>
      <c r="E95" s="1">
        <v>3</v>
      </c>
      <c r="F95" s="1">
        <v>2</v>
      </c>
      <c r="G95" s="1">
        <v>21</v>
      </c>
      <c r="H95" s="1">
        <f t="shared" si="2"/>
        <v>120</v>
      </c>
      <c r="I95" s="1">
        <f t="shared" si="2"/>
        <v>80</v>
      </c>
      <c r="J95" s="1">
        <f t="shared" si="2"/>
        <v>840</v>
      </c>
    </row>
    <row r="96" spans="1:10" x14ac:dyDescent="0.3">
      <c r="A96" s="7">
        <v>90</v>
      </c>
      <c r="B96" s="1" t="s">
        <v>129</v>
      </c>
      <c r="C96" s="7">
        <v>40</v>
      </c>
      <c r="D96" s="40" t="s">
        <v>97</v>
      </c>
      <c r="E96" s="1">
        <v>3</v>
      </c>
      <c r="F96" s="1">
        <v>2</v>
      </c>
      <c r="G96" s="1">
        <v>28</v>
      </c>
      <c r="H96" s="1">
        <f t="shared" si="2"/>
        <v>120</v>
      </c>
      <c r="I96" s="1">
        <f t="shared" si="2"/>
        <v>80</v>
      </c>
      <c r="J96" s="1">
        <f t="shared" si="2"/>
        <v>1120</v>
      </c>
    </row>
    <row r="97" spans="1:10" x14ac:dyDescent="0.3">
      <c r="A97" s="7">
        <v>91</v>
      </c>
      <c r="B97" s="1" t="s">
        <v>130</v>
      </c>
      <c r="C97" s="7">
        <v>40</v>
      </c>
      <c r="D97" s="40" t="s">
        <v>97</v>
      </c>
      <c r="E97" s="1">
        <v>3</v>
      </c>
      <c r="F97" s="1">
        <v>2</v>
      </c>
      <c r="G97" s="1">
        <v>35</v>
      </c>
      <c r="H97" s="1">
        <f t="shared" si="2"/>
        <v>120</v>
      </c>
      <c r="I97" s="1">
        <f t="shared" si="2"/>
        <v>80</v>
      </c>
      <c r="J97" s="1">
        <f t="shared" si="2"/>
        <v>1400</v>
      </c>
    </row>
    <row r="98" spans="1:10" x14ac:dyDescent="0.3">
      <c r="A98" s="7">
        <v>92</v>
      </c>
      <c r="B98" s="1" t="s">
        <v>131</v>
      </c>
      <c r="C98" s="7">
        <v>40</v>
      </c>
      <c r="D98" s="40" t="s">
        <v>97</v>
      </c>
      <c r="E98" s="1">
        <v>3</v>
      </c>
      <c r="F98" s="1">
        <v>2</v>
      </c>
      <c r="G98" s="1">
        <v>42</v>
      </c>
      <c r="H98" s="1">
        <f t="shared" si="2"/>
        <v>120</v>
      </c>
      <c r="I98" s="1">
        <f t="shared" si="2"/>
        <v>80</v>
      </c>
      <c r="J98" s="1">
        <f t="shared" si="2"/>
        <v>1680</v>
      </c>
    </row>
    <row r="99" spans="1:10" x14ac:dyDescent="0.3">
      <c r="A99" s="7">
        <v>93</v>
      </c>
      <c r="B99" s="1" t="s">
        <v>132</v>
      </c>
      <c r="C99" s="7">
        <v>40</v>
      </c>
      <c r="D99" s="40" t="s">
        <v>97</v>
      </c>
      <c r="E99" s="1">
        <v>3</v>
      </c>
      <c r="F99" s="1">
        <v>2</v>
      </c>
      <c r="G99" s="1">
        <v>49</v>
      </c>
      <c r="H99" s="1">
        <f t="shared" si="2"/>
        <v>120</v>
      </c>
      <c r="I99" s="1">
        <f t="shared" si="2"/>
        <v>80</v>
      </c>
      <c r="J99" s="1">
        <f t="shared" si="2"/>
        <v>1960</v>
      </c>
    </row>
    <row r="100" spans="1:10" x14ac:dyDescent="0.3">
      <c r="A100" s="7">
        <v>94</v>
      </c>
      <c r="B100" s="1" t="s">
        <v>133</v>
      </c>
      <c r="C100" s="7">
        <v>40</v>
      </c>
      <c r="D100" s="40" t="s">
        <v>97</v>
      </c>
      <c r="E100" s="1">
        <v>3</v>
      </c>
      <c r="F100" s="1">
        <v>2</v>
      </c>
      <c r="G100" s="1">
        <v>56</v>
      </c>
      <c r="H100" s="1">
        <f t="shared" si="2"/>
        <v>120</v>
      </c>
      <c r="I100" s="1">
        <f t="shared" si="2"/>
        <v>80</v>
      </c>
      <c r="J100" s="1">
        <f t="shared" si="2"/>
        <v>2240</v>
      </c>
    </row>
    <row r="101" spans="1:10" x14ac:dyDescent="0.3">
      <c r="A101" s="7">
        <v>95</v>
      </c>
      <c r="B101" s="1" t="s">
        <v>134</v>
      </c>
      <c r="C101" s="7">
        <v>40</v>
      </c>
      <c r="D101" s="40" t="s">
        <v>97</v>
      </c>
      <c r="E101" s="1">
        <v>3</v>
      </c>
      <c r="F101" s="1">
        <v>5</v>
      </c>
      <c r="G101" s="1">
        <v>7</v>
      </c>
      <c r="H101" s="1">
        <f t="shared" si="2"/>
        <v>120</v>
      </c>
      <c r="I101" s="1">
        <f t="shared" si="2"/>
        <v>200</v>
      </c>
      <c r="J101" s="1">
        <f t="shared" si="2"/>
        <v>280</v>
      </c>
    </row>
    <row r="102" spans="1:10" x14ac:dyDescent="0.3">
      <c r="A102" s="7">
        <v>96</v>
      </c>
      <c r="B102" s="1" t="s">
        <v>135</v>
      </c>
      <c r="C102" s="7">
        <v>40</v>
      </c>
      <c r="D102" s="40" t="s">
        <v>97</v>
      </c>
      <c r="E102" s="1">
        <v>3</v>
      </c>
      <c r="F102" s="1">
        <v>5</v>
      </c>
      <c r="G102" s="1">
        <v>14</v>
      </c>
      <c r="H102" s="1">
        <f t="shared" si="2"/>
        <v>120</v>
      </c>
      <c r="I102" s="1">
        <f t="shared" si="2"/>
        <v>200</v>
      </c>
      <c r="J102" s="1">
        <f t="shared" si="2"/>
        <v>560</v>
      </c>
    </row>
    <row r="103" spans="1:10" x14ac:dyDescent="0.3">
      <c r="A103" s="7">
        <v>97</v>
      </c>
      <c r="B103" s="1" t="s">
        <v>136</v>
      </c>
      <c r="C103" s="7">
        <v>40</v>
      </c>
      <c r="D103" s="40" t="s">
        <v>97</v>
      </c>
      <c r="E103" s="1">
        <v>3</v>
      </c>
      <c r="F103" s="1">
        <v>5</v>
      </c>
      <c r="G103" s="1">
        <v>21</v>
      </c>
      <c r="H103" s="1">
        <f t="shared" si="2"/>
        <v>120</v>
      </c>
      <c r="I103" s="1">
        <f t="shared" si="2"/>
        <v>200</v>
      </c>
      <c r="J103" s="1">
        <f t="shared" si="2"/>
        <v>840</v>
      </c>
    </row>
    <row r="104" spans="1:10" x14ac:dyDescent="0.3">
      <c r="A104" s="7">
        <v>98</v>
      </c>
      <c r="B104" s="1" t="s">
        <v>137</v>
      </c>
      <c r="C104" s="7">
        <v>40</v>
      </c>
      <c r="D104" s="40" t="s">
        <v>97</v>
      </c>
      <c r="E104" s="1">
        <v>3</v>
      </c>
      <c r="F104" s="1">
        <v>5</v>
      </c>
      <c r="G104" s="1">
        <v>28</v>
      </c>
      <c r="H104" s="1">
        <f t="shared" si="2"/>
        <v>120</v>
      </c>
      <c r="I104" s="1">
        <f t="shared" si="2"/>
        <v>200</v>
      </c>
      <c r="J104" s="1">
        <f t="shared" si="2"/>
        <v>1120</v>
      </c>
    </row>
    <row r="105" spans="1:10" x14ac:dyDescent="0.3">
      <c r="A105" s="7">
        <v>99</v>
      </c>
      <c r="B105" s="1" t="s">
        <v>138</v>
      </c>
      <c r="C105" s="7">
        <v>40</v>
      </c>
      <c r="D105" s="40" t="s">
        <v>97</v>
      </c>
      <c r="E105" s="1">
        <v>3</v>
      </c>
      <c r="F105" s="1">
        <v>5</v>
      </c>
      <c r="G105" s="1">
        <v>35</v>
      </c>
      <c r="H105" s="1">
        <f t="shared" si="2"/>
        <v>120</v>
      </c>
      <c r="I105" s="1">
        <f t="shared" si="2"/>
        <v>200</v>
      </c>
      <c r="J105" s="1">
        <f t="shared" si="2"/>
        <v>1400</v>
      </c>
    </row>
    <row r="106" spans="1:10" x14ac:dyDescent="0.3">
      <c r="A106" s="7">
        <v>100</v>
      </c>
      <c r="B106" s="1" t="s">
        <v>139</v>
      </c>
      <c r="C106" s="7">
        <v>40</v>
      </c>
      <c r="D106" s="40" t="s">
        <v>97</v>
      </c>
      <c r="E106" s="1">
        <v>3</v>
      </c>
      <c r="F106" s="1">
        <v>5</v>
      </c>
      <c r="G106" s="1">
        <v>42</v>
      </c>
      <c r="H106" s="1">
        <f t="shared" si="2"/>
        <v>120</v>
      </c>
      <c r="I106" s="1">
        <f t="shared" si="2"/>
        <v>200</v>
      </c>
      <c r="J106" s="1">
        <f t="shared" si="2"/>
        <v>1680</v>
      </c>
    </row>
    <row r="107" spans="1:10" x14ac:dyDescent="0.3">
      <c r="A107" s="7">
        <v>101</v>
      </c>
      <c r="B107" s="1" t="s">
        <v>140</v>
      </c>
      <c r="C107" s="7">
        <v>40</v>
      </c>
      <c r="D107" s="40" t="s">
        <v>97</v>
      </c>
      <c r="E107" s="1">
        <v>3</v>
      </c>
      <c r="F107" s="1">
        <v>5</v>
      </c>
      <c r="G107" s="1">
        <v>49</v>
      </c>
      <c r="H107" s="1">
        <f t="shared" si="2"/>
        <v>120</v>
      </c>
      <c r="I107" s="1">
        <f t="shared" si="2"/>
        <v>200</v>
      </c>
      <c r="J107" s="1">
        <f t="shared" si="2"/>
        <v>1960</v>
      </c>
    </row>
    <row r="108" spans="1:10" x14ac:dyDescent="0.3">
      <c r="A108" s="7">
        <v>102</v>
      </c>
      <c r="B108" s="1" t="s">
        <v>141</v>
      </c>
      <c r="C108" s="7">
        <v>40</v>
      </c>
      <c r="D108" s="40" t="s">
        <v>97</v>
      </c>
      <c r="E108" s="1">
        <v>3</v>
      </c>
      <c r="F108" s="1">
        <v>5</v>
      </c>
      <c r="G108" s="1">
        <v>56</v>
      </c>
      <c r="H108" s="1">
        <f t="shared" si="2"/>
        <v>120</v>
      </c>
      <c r="I108" s="1">
        <f t="shared" si="2"/>
        <v>200</v>
      </c>
      <c r="J108" s="1">
        <f t="shared" si="2"/>
        <v>2240</v>
      </c>
    </row>
    <row r="109" spans="1:10" x14ac:dyDescent="0.3">
      <c r="A109" s="7"/>
      <c r="B109" s="1"/>
      <c r="C109" s="7"/>
      <c r="D109" s="48"/>
      <c r="E109" s="1"/>
      <c r="F109" s="1"/>
      <c r="G109" s="1"/>
      <c r="H109" s="1"/>
      <c r="I109" s="1"/>
      <c r="J109" s="1"/>
    </row>
    <row r="110" spans="1:10" x14ac:dyDescent="0.3">
      <c r="A110" s="7"/>
      <c r="B110" s="1"/>
      <c r="C110" s="7"/>
      <c r="D110" s="48"/>
      <c r="E110" s="1"/>
      <c r="F110" s="1"/>
      <c r="G110" s="1"/>
      <c r="H110" s="1"/>
      <c r="I110" s="1"/>
      <c r="J110" s="1"/>
    </row>
    <row r="111" spans="1:10" x14ac:dyDescent="0.3">
      <c r="A111" s="7"/>
      <c r="B111" s="1"/>
      <c r="C111" s="7"/>
      <c r="D111" s="48"/>
      <c r="E111" s="1"/>
      <c r="F111" s="1"/>
      <c r="G111" s="1"/>
      <c r="H111" s="1"/>
      <c r="I111" s="1"/>
      <c r="J111" s="1"/>
    </row>
    <row r="112" spans="1:10" x14ac:dyDescent="0.3">
      <c r="A112" s="7"/>
      <c r="B112" s="1"/>
      <c r="C112" s="7"/>
      <c r="D112" s="48"/>
      <c r="E112" s="1"/>
      <c r="F112" s="1"/>
      <c r="G112" s="1"/>
      <c r="H112" s="1"/>
      <c r="I112" s="1"/>
      <c r="J112" s="1"/>
    </row>
    <row r="113" spans="1:13" x14ac:dyDescent="0.3">
      <c r="A113" s="7"/>
      <c r="B113" s="1"/>
      <c r="C113" s="7"/>
      <c r="D113" s="48"/>
      <c r="E113" s="1"/>
      <c r="F113" s="1"/>
      <c r="G113" s="1"/>
      <c r="H113" s="1"/>
      <c r="I113" s="1"/>
      <c r="J113" s="1"/>
    </row>
    <row r="114" spans="1:13" x14ac:dyDescent="0.3">
      <c r="A114" s="7"/>
      <c r="B114" s="1"/>
      <c r="C114" s="7"/>
      <c r="D114" s="48"/>
      <c r="E114" s="1"/>
      <c r="F114" s="1"/>
      <c r="G114" s="1"/>
      <c r="H114" s="1"/>
      <c r="I114" s="1"/>
      <c r="J114" s="1"/>
    </row>
    <row r="115" spans="1:13" x14ac:dyDescent="0.3">
      <c r="A115" s="7"/>
      <c r="B115" s="1"/>
      <c r="C115" s="7"/>
      <c r="D115" s="48"/>
      <c r="E115" s="1"/>
      <c r="F115" s="1"/>
      <c r="G115" s="1"/>
      <c r="H115" s="1"/>
      <c r="I115" s="1"/>
      <c r="J115" s="1"/>
    </row>
    <row r="116" spans="1:13" x14ac:dyDescent="0.3">
      <c r="A116" s="7"/>
      <c r="B116" s="1"/>
      <c r="C116" s="7"/>
      <c r="D116" s="48"/>
      <c r="E116" s="1"/>
      <c r="F116" s="1"/>
      <c r="G116" s="1"/>
      <c r="H116" s="1"/>
      <c r="I116" s="1"/>
      <c r="J116" s="1"/>
    </row>
    <row r="117" spans="1:13" x14ac:dyDescent="0.3">
      <c r="A117" s="7"/>
      <c r="B117" s="1"/>
      <c r="C117" s="7"/>
      <c r="D117" s="48"/>
      <c r="E117" s="1"/>
      <c r="F117" s="1"/>
      <c r="G117" s="1"/>
      <c r="H117" s="1"/>
      <c r="I117" s="1"/>
      <c r="J117" s="1"/>
      <c r="M117" t="s">
        <v>187</v>
      </c>
    </row>
    <row r="118" spans="1:13" x14ac:dyDescent="0.3">
      <c r="A118" s="7"/>
      <c r="B118" s="1"/>
      <c r="C118" s="7"/>
      <c r="D118" s="48"/>
      <c r="E118" s="1"/>
      <c r="F118" s="1"/>
      <c r="G118" s="1"/>
      <c r="H118" s="1"/>
      <c r="I118" s="1"/>
      <c r="J118" s="1"/>
    </row>
    <row r="119" spans="1:13" x14ac:dyDescent="0.3">
      <c r="A119" s="7"/>
      <c r="B119" s="1"/>
      <c r="C119" s="7"/>
      <c r="D119" s="48"/>
      <c r="E119" s="1"/>
      <c r="F119" s="1"/>
      <c r="G119" s="1"/>
      <c r="H119" s="1"/>
      <c r="I119" s="1"/>
      <c r="J119" s="1"/>
    </row>
    <row r="120" spans="1:13" x14ac:dyDescent="0.3">
      <c r="A120" s="7"/>
      <c r="B120" s="1"/>
      <c r="C120" s="7"/>
      <c r="D120" s="48"/>
      <c r="E120" s="1"/>
      <c r="F120" s="1"/>
      <c r="G120" s="1"/>
      <c r="H120" s="1"/>
      <c r="I120" s="1"/>
      <c r="J120" s="1"/>
    </row>
    <row r="121" spans="1:13" x14ac:dyDescent="0.3">
      <c r="A121" s="7"/>
      <c r="B121" s="1"/>
      <c r="C121" s="7"/>
      <c r="D121" s="48"/>
      <c r="E121" s="1"/>
      <c r="F121" s="1"/>
      <c r="G121" s="1"/>
      <c r="H121" s="1"/>
      <c r="I121" s="1"/>
      <c r="J121" s="1"/>
    </row>
    <row r="122" spans="1:13" x14ac:dyDescent="0.3">
      <c r="A122" s="7"/>
      <c r="B122" s="1"/>
      <c r="C122" s="7"/>
      <c r="D122" s="48"/>
      <c r="E122" s="1"/>
      <c r="F122" s="1"/>
      <c r="G122" s="1"/>
      <c r="H122" s="1"/>
      <c r="I122" s="1"/>
      <c r="J122" s="1"/>
    </row>
    <row r="123" spans="1:13" x14ac:dyDescent="0.3">
      <c r="A123" s="7"/>
      <c r="B123" s="1"/>
      <c r="C123" s="7"/>
      <c r="D123" s="48"/>
      <c r="E123" s="1"/>
      <c r="F123" s="1"/>
      <c r="G123" s="1"/>
      <c r="H123" s="1"/>
      <c r="I123" s="1"/>
      <c r="J123" s="1"/>
    </row>
    <row r="124" spans="1:13" x14ac:dyDescent="0.3">
      <c r="A124" s="7"/>
      <c r="B124" s="1"/>
      <c r="C124" s="7"/>
      <c r="D124" s="48"/>
      <c r="E124" s="1"/>
      <c r="F124" s="1"/>
      <c r="G124" s="1"/>
      <c r="H124" s="1"/>
      <c r="I124" s="1"/>
      <c r="J124" s="1"/>
    </row>
    <row r="125" spans="1:13" x14ac:dyDescent="0.3">
      <c r="A125" s="7"/>
      <c r="B125" s="1"/>
      <c r="C125" s="7"/>
      <c r="D125" s="48"/>
      <c r="E125" s="1"/>
      <c r="F125" s="1"/>
      <c r="G125" s="1"/>
      <c r="H125" s="1"/>
      <c r="I125" s="1"/>
      <c r="J125" s="1"/>
    </row>
    <row r="126" spans="1:13" x14ac:dyDescent="0.3">
      <c r="A126" s="7"/>
      <c r="B126" s="1"/>
      <c r="C126" s="31"/>
      <c r="D126" s="48"/>
      <c r="E126" s="1"/>
      <c r="F126" s="1"/>
      <c r="G126" s="1"/>
      <c r="H126" s="1"/>
      <c r="I126" s="1"/>
      <c r="J126" s="1"/>
    </row>
    <row r="132" spans="8:8" x14ac:dyDescent="0.3">
      <c r="H132" s="38"/>
    </row>
  </sheetData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1E039-58DF-49DB-B0F9-25AA80575696}">
  <dimension ref="A3:N132"/>
  <sheetViews>
    <sheetView tabSelected="1" workbookViewId="0">
      <selection activeCell="K19" sqref="K19"/>
    </sheetView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3" spans="1:14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  <c r="L3" t="s">
        <v>189</v>
      </c>
      <c r="M3" t="s">
        <v>190</v>
      </c>
      <c r="N3" t="s">
        <v>191</v>
      </c>
    </row>
    <row r="4" spans="1:14" x14ac:dyDescent="0.3">
      <c r="B4" s="8" t="s">
        <v>163</v>
      </c>
      <c r="C4" s="1">
        <f>SUM(C5:C126)</f>
        <v>4220</v>
      </c>
      <c r="D4" s="1"/>
      <c r="E4" s="1"/>
      <c r="F4" s="1"/>
      <c r="G4" s="1"/>
      <c r="H4" s="1">
        <f>SUM(H5:H126)</f>
        <v>25200</v>
      </c>
      <c r="I4" s="1">
        <f t="shared" ref="I4:J4" si="0">SUM(I5:I126)</f>
        <v>0</v>
      </c>
      <c r="J4" s="1">
        <f t="shared" si="0"/>
        <v>184800</v>
      </c>
      <c r="K4" t="s">
        <v>192</v>
      </c>
      <c r="L4">
        <f>H4</f>
        <v>25200</v>
      </c>
      <c r="M4">
        <f>I4</f>
        <v>0</v>
      </c>
      <c r="N4">
        <f>J4</f>
        <v>184800</v>
      </c>
    </row>
    <row r="5" spans="1:14" x14ac:dyDescent="0.3"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>
        <f>F5*C5</f>
        <v>0</v>
      </c>
      <c r="J5" s="1">
        <f>G5*C5</f>
        <v>184800</v>
      </c>
      <c r="L5" s="80">
        <f>L4/C4</f>
        <v>5.971563981042654</v>
      </c>
      <c r="M5" s="79">
        <f>M4/C4</f>
        <v>0</v>
      </c>
      <c r="N5">
        <f>N4/C4</f>
        <v>43.791469194312796</v>
      </c>
    </row>
    <row r="6" spans="1:14" x14ac:dyDescent="0.3">
      <c r="A6" t="s">
        <v>171</v>
      </c>
      <c r="B6" s="1" t="s">
        <v>155</v>
      </c>
      <c r="C6" s="7">
        <f>20</f>
        <v>20</v>
      </c>
      <c r="D6" s="1"/>
      <c r="E6" s="1"/>
      <c r="F6" s="1"/>
      <c r="G6" s="1"/>
      <c r="H6" s="1"/>
      <c r="I6" s="1"/>
      <c r="J6" s="1"/>
    </row>
    <row r="7" spans="1:14" x14ac:dyDescent="0.3">
      <c r="A7" s="7"/>
      <c r="B7" s="1"/>
      <c r="C7" s="7"/>
      <c r="D7" s="62"/>
      <c r="E7" s="1"/>
      <c r="F7" s="1"/>
      <c r="G7" s="1"/>
      <c r="H7" s="1"/>
      <c r="I7" s="1"/>
      <c r="J7" s="1"/>
      <c r="L7" t="s">
        <v>193</v>
      </c>
      <c r="M7" s="80">
        <f>L5</f>
        <v>5.971563981042654</v>
      </c>
    </row>
    <row r="8" spans="1:14" x14ac:dyDescent="0.3">
      <c r="A8" s="7"/>
      <c r="B8" s="1"/>
      <c r="C8" s="7"/>
      <c r="D8" s="62"/>
      <c r="E8" s="1"/>
      <c r="F8" s="1"/>
      <c r="G8" s="1"/>
      <c r="H8" s="1"/>
      <c r="I8" s="1"/>
      <c r="J8" s="1"/>
      <c r="K8" t="s">
        <v>197</v>
      </c>
      <c r="L8">
        <f>C4</f>
        <v>4220</v>
      </c>
      <c r="M8">
        <f>L8/200</f>
        <v>21.1</v>
      </c>
    </row>
    <row r="9" spans="1:14" x14ac:dyDescent="0.3">
      <c r="A9" s="7"/>
      <c r="B9" s="1"/>
      <c r="C9" s="7"/>
      <c r="D9" s="62"/>
      <c r="E9" s="1"/>
      <c r="F9" s="1"/>
      <c r="G9" s="1"/>
      <c r="H9" s="1"/>
      <c r="I9" s="1"/>
      <c r="J9" s="1"/>
      <c r="L9" t="s">
        <v>196</v>
      </c>
      <c r="M9">
        <v>3.1</v>
      </c>
    </row>
    <row r="10" spans="1:14" x14ac:dyDescent="0.3">
      <c r="A10" s="7"/>
      <c r="B10" s="1"/>
      <c r="C10" s="7"/>
      <c r="D10" s="62"/>
      <c r="E10" s="1"/>
      <c r="F10" s="1"/>
      <c r="G10" s="1"/>
      <c r="H10" s="1"/>
      <c r="I10" s="1"/>
      <c r="J10" s="1"/>
      <c r="L10" t="s">
        <v>195</v>
      </c>
      <c r="M10">
        <v>36</v>
      </c>
      <c r="N10" t="s">
        <v>198</v>
      </c>
    </row>
    <row r="11" spans="1:14" x14ac:dyDescent="0.3">
      <c r="A11" s="7"/>
      <c r="B11" s="1"/>
      <c r="C11" s="7"/>
      <c r="D11" s="65"/>
      <c r="E11" s="1"/>
      <c r="F11" s="1"/>
      <c r="G11" s="1"/>
      <c r="H11" s="1"/>
      <c r="I11" s="1"/>
      <c r="J11" s="1"/>
      <c r="L11" t="s">
        <v>195</v>
      </c>
      <c r="M11">
        <f>M10*0.25</f>
        <v>9</v>
      </c>
    </row>
    <row r="12" spans="1:14" x14ac:dyDescent="0.3">
      <c r="A12" s="7"/>
      <c r="B12" s="1"/>
      <c r="C12" s="7"/>
      <c r="D12" s="65"/>
      <c r="E12" s="1"/>
      <c r="F12" s="1"/>
      <c r="G12" s="1"/>
      <c r="H12" s="1"/>
      <c r="I12" s="1"/>
      <c r="J12" s="1"/>
      <c r="L12" t="s">
        <v>194</v>
      </c>
      <c r="M12" s="80">
        <f>M11-M7</f>
        <v>3.028436018957346</v>
      </c>
    </row>
    <row r="13" spans="1:14" x14ac:dyDescent="0.3">
      <c r="A13" s="7"/>
      <c r="B13" s="1"/>
      <c r="C13" s="7"/>
      <c r="D13" s="65"/>
      <c r="E13" s="1"/>
      <c r="F13" s="1"/>
      <c r="G13" s="1"/>
      <c r="H13" s="1"/>
      <c r="I13" s="1"/>
      <c r="J13" s="1"/>
    </row>
    <row r="14" spans="1:14" x14ac:dyDescent="0.3">
      <c r="A14" s="7"/>
      <c r="B14" s="1"/>
      <c r="C14" s="7"/>
      <c r="D14" s="65"/>
      <c r="E14" s="1"/>
      <c r="F14" s="1"/>
      <c r="G14" s="1"/>
      <c r="H14" s="1"/>
      <c r="I14" s="1"/>
      <c r="J14" s="1"/>
    </row>
    <row r="15" spans="1:14" x14ac:dyDescent="0.3">
      <c r="A15" s="7"/>
      <c r="B15" s="1"/>
      <c r="C15" s="7"/>
      <c r="D15" s="65"/>
      <c r="E15" s="1"/>
      <c r="F15" s="1"/>
      <c r="G15" s="1"/>
      <c r="H15" s="1"/>
      <c r="I15" s="1"/>
      <c r="J15" s="1"/>
    </row>
    <row r="16" spans="1:14" x14ac:dyDescent="0.3">
      <c r="A16" s="7"/>
      <c r="B16" s="1"/>
      <c r="C16" s="7"/>
      <c r="D16" s="65"/>
      <c r="E16" s="1"/>
      <c r="F16" s="1"/>
      <c r="G16" s="1"/>
      <c r="H16" s="1"/>
      <c r="I16" s="1"/>
      <c r="J16" s="1"/>
    </row>
    <row r="17" spans="1:10" x14ac:dyDescent="0.3">
      <c r="A17" s="7"/>
      <c r="B17" s="1"/>
      <c r="C17" s="7"/>
      <c r="D17" s="65"/>
      <c r="E17" s="1"/>
      <c r="F17" s="1"/>
      <c r="G17" s="1"/>
      <c r="H17" s="1"/>
      <c r="I17" s="1"/>
      <c r="J17" s="1"/>
    </row>
    <row r="18" spans="1:10" x14ac:dyDescent="0.3">
      <c r="A18" s="7"/>
      <c r="B18" s="1"/>
      <c r="C18" s="7"/>
      <c r="D18" s="65"/>
      <c r="E18" s="1"/>
      <c r="F18" s="1"/>
      <c r="G18" s="1"/>
      <c r="H18" s="1"/>
      <c r="I18" s="1"/>
      <c r="J18" s="1"/>
    </row>
    <row r="19" spans="1:10" x14ac:dyDescent="0.3">
      <c r="A19" s="7"/>
      <c r="B19" s="1"/>
      <c r="C19" s="7"/>
      <c r="D19" s="65"/>
      <c r="E19" s="1"/>
      <c r="F19" s="1"/>
      <c r="G19" s="1"/>
      <c r="H19" s="1"/>
      <c r="I19" s="1"/>
      <c r="J19" s="1"/>
    </row>
    <row r="20" spans="1:10" x14ac:dyDescent="0.3">
      <c r="A20" s="7"/>
      <c r="B20" s="1"/>
      <c r="C20" s="7"/>
      <c r="D20" s="65"/>
      <c r="E20" s="1"/>
      <c r="F20" s="1"/>
      <c r="G20" s="1"/>
      <c r="H20" s="1"/>
      <c r="I20" s="1"/>
      <c r="J20" s="1"/>
    </row>
    <row r="21" spans="1:10" x14ac:dyDescent="0.3">
      <c r="A21" s="7"/>
      <c r="B21" s="1"/>
      <c r="C21" s="7"/>
      <c r="D21" s="48"/>
      <c r="E21" s="1"/>
      <c r="F21" s="1"/>
      <c r="G21" s="1"/>
      <c r="H21" s="1"/>
      <c r="I21" s="1"/>
      <c r="J21" s="1"/>
    </row>
    <row r="22" spans="1:10" x14ac:dyDescent="0.3">
      <c r="A22" s="7"/>
      <c r="B22" s="1"/>
      <c r="C22" s="7"/>
      <c r="D22" s="48"/>
      <c r="E22" s="1"/>
      <c r="F22" s="1"/>
      <c r="G22" s="1"/>
      <c r="H22" s="1"/>
      <c r="I22" s="1"/>
      <c r="J22" s="1"/>
    </row>
    <row r="23" spans="1:10" x14ac:dyDescent="0.3">
      <c r="A23" s="7"/>
      <c r="B23" s="1"/>
      <c r="C23" s="7"/>
      <c r="D23" s="48"/>
      <c r="E23" s="1"/>
      <c r="F23" s="1"/>
      <c r="G23" s="1"/>
      <c r="H23" s="1"/>
      <c r="I23" s="1"/>
      <c r="J23" s="1"/>
    </row>
    <row r="24" spans="1:10" x14ac:dyDescent="0.3">
      <c r="A24" s="7"/>
      <c r="B24" s="1"/>
      <c r="C24" s="7"/>
      <c r="D24" s="48"/>
      <c r="E24" s="1"/>
      <c r="F24" s="1"/>
      <c r="G24" s="1"/>
      <c r="H24" s="1"/>
      <c r="I24" s="1"/>
      <c r="J24" s="1"/>
    </row>
    <row r="25" spans="1:10" x14ac:dyDescent="0.3">
      <c r="A25" s="7"/>
      <c r="B25" s="1"/>
      <c r="C25" s="7"/>
      <c r="D25" s="48"/>
      <c r="E25" s="1"/>
      <c r="F25" s="1"/>
      <c r="G25" s="1"/>
      <c r="H25" s="1"/>
      <c r="I25" s="1"/>
      <c r="J25" s="1"/>
    </row>
    <row r="26" spans="1:10" x14ac:dyDescent="0.3">
      <c r="A26" s="7"/>
      <c r="B26" s="1"/>
      <c r="C26" s="7"/>
      <c r="D26" s="48"/>
      <c r="E26" s="1"/>
      <c r="F26" s="1"/>
      <c r="G26" s="1"/>
      <c r="H26" s="1"/>
      <c r="I26" s="1"/>
      <c r="J26" s="1"/>
    </row>
    <row r="27" spans="1:10" x14ac:dyDescent="0.3">
      <c r="A27" s="7"/>
      <c r="B27" s="1"/>
      <c r="C27" s="7"/>
      <c r="D27" s="40"/>
      <c r="E27" s="1"/>
      <c r="F27" s="1"/>
      <c r="G27" s="1"/>
      <c r="H27" s="1"/>
      <c r="I27" s="1"/>
      <c r="J27" s="1"/>
    </row>
    <row r="28" spans="1:10" x14ac:dyDescent="0.3">
      <c r="A28" s="7"/>
      <c r="B28" s="1"/>
      <c r="C28" s="7"/>
      <c r="D28" s="40"/>
      <c r="E28" s="1"/>
      <c r="F28" s="1"/>
      <c r="G28" s="1"/>
      <c r="H28" s="1"/>
      <c r="I28" s="1"/>
      <c r="J28" s="1"/>
    </row>
    <row r="29" spans="1:10" x14ac:dyDescent="0.3">
      <c r="A29" s="7"/>
      <c r="B29" s="1"/>
      <c r="C29" s="7"/>
      <c r="D29" s="40"/>
      <c r="E29" s="1"/>
      <c r="F29" s="1"/>
      <c r="G29" s="1"/>
      <c r="H29" s="1"/>
      <c r="I29" s="1"/>
      <c r="J29" s="1"/>
    </row>
    <row r="30" spans="1:10" x14ac:dyDescent="0.3">
      <c r="A30" s="7"/>
      <c r="B30" s="1"/>
      <c r="C30" s="7"/>
      <c r="D30" s="40"/>
      <c r="E30" s="1"/>
      <c r="F30" s="1"/>
      <c r="G30" s="1"/>
      <c r="H30" s="1"/>
      <c r="I30" s="1"/>
      <c r="J30" s="1"/>
    </row>
    <row r="31" spans="1:10" x14ac:dyDescent="0.3">
      <c r="A31" s="7"/>
      <c r="B31" s="1"/>
      <c r="C31" s="7"/>
      <c r="D31" s="40"/>
      <c r="E31" s="1"/>
      <c r="F31" s="1"/>
      <c r="G31" s="1"/>
      <c r="H31" s="1"/>
      <c r="I31" s="1"/>
      <c r="J31" s="1"/>
    </row>
    <row r="32" spans="1:10" x14ac:dyDescent="0.3">
      <c r="A32" s="7"/>
      <c r="B32" s="1"/>
      <c r="C32" s="7"/>
      <c r="D32" s="40"/>
      <c r="E32" s="1"/>
      <c r="F32" s="1"/>
      <c r="G32" s="1"/>
      <c r="H32" s="1"/>
      <c r="I32" s="1"/>
      <c r="J32" s="1"/>
    </row>
    <row r="33" spans="1:10" x14ac:dyDescent="0.3">
      <c r="A33" s="7"/>
      <c r="B33" s="1"/>
      <c r="C33" s="7"/>
      <c r="D33" s="40"/>
      <c r="E33" s="1"/>
      <c r="F33" s="1"/>
      <c r="G33" s="1"/>
      <c r="H33" s="1"/>
      <c r="I33" s="1"/>
      <c r="J33" s="1"/>
    </row>
    <row r="34" spans="1:10" x14ac:dyDescent="0.3">
      <c r="A34" s="7"/>
      <c r="B34" s="1"/>
      <c r="C34" s="7"/>
      <c r="D34" s="40"/>
      <c r="E34" s="1"/>
      <c r="F34" s="1"/>
      <c r="G34" s="1"/>
      <c r="H34" s="1"/>
      <c r="I34" s="1"/>
      <c r="J34" s="1"/>
    </row>
    <row r="35" spans="1:10" x14ac:dyDescent="0.3">
      <c r="A35" s="7"/>
      <c r="B35" s="1"/>
      <c r="C35" s="7"/>
      <c r="D35" s="40"/>
      <c r="E35" s="1"/>
      <c r="F35" s="1"/>
      <c r="G35" s="1"/>
      <c r="H35" s="1"/>
      <c r="I35" s="1"/>
      <c r="J35" s="1"/>
    </row>
    <row r="36" spans="1:10" x14ac:dyDescent="0.3">
      <c r="A36" s="7"/>
      <c r="B36" s="1"/>
      <c r="C36" s="7"/>
      <c r="D36" s="40"/>
      <c r="E36" s="1"/>
      <c r="F36" s="1"/>
      <c r="G36" s="1"/>
      <c r="H36" s="1"/>
      <c r="I36" s="1"/>
      <c r="J36" s="1"/>
    </row>
    <row r="37" spans="1:10" x14ac:dyDescent="0.3">
      <c r="A37" s="7"/>
      <c r="B37" s="1"/>
      <c r="C37" s="7"/>
      <c r="D37" s="40"/>
      <c r="E37" s="1"/>
      <c r="F37" s="1"/>
      <c r="G37" s="1"/>
      <c r="H37" s="1"/>
      <c r="I37" s="1"/>
      <c r="J37" s="1"/>
    </row>
    <row r="38" spans="1:10" x14ac:dyDescent="0.3">
      <c r="A38" s="7"/>
      <c r="B38" s="1"/>
      <c r="C38" s="7"/>
      <c r="D38" s="40"/>
      <c r="E38" s="1"/>
      <c r="F38" s="1"/>
      <c r="G38" s="1"/>
      <c r="H38" s="1"/>
      <c r="I38" s="1"/>
      <c r="J38" s="1"/>
    </row>
    <row r="39" spans="1:10" x14ac:dyDescent="0.3">
      <c r="A39" s="7"/>
      <c r="B39" s="1"/>
      <c r="C39" s="7"/>
      <c r="D39" s="49"/>
      <c r="E39" s="1"/>
      <c r="F39" s="1"/>
      <c r="G39" s="1"/>
      <c r="H39" s="1"/>
      <c r="I39" s="1"/>
      <c r="J39" s="1"/>
    </row>
    <row r="40" spans="1:10" x14ac:dyDescent="0.3">
      <c r="A40" s="7"/>
      <c r="B40" s="1"/>
      <c r="C40" s="7"/>
      <c r="D40" s="49"/>
      <c r="E40" s="1"/>
      <c r="F40" s="1"/>
      <c r="G40" s="1"/>
      <c r="H40" s="1"/>
      <c r="I40" s="1"/>
      <c r="J40" s="1"/>
    </row>
    <row r="41" spans="1:10" x14ac:dyDescent="0.3">
      <c r="A41" s="7"/>
      <c r="B41" s="1"/>
      <c r="C41" s="7"/>
      <c r="D41" s="49"/>
      <c r="E41" s="1"/>
      <c r="F41" s="1"/>
      <c r="G41" s="1"/>
      <c r="H41" s="1"/>
      <c r="I41" s="1"/>
      <c r="J41" s="1"/>
    </row>
    <row r="42" spans="1:10" x14ac:dyDescent="0.3">
      <c r="A42" s="7"/>
      <c r="B42" s="1"/>
      <c r="C42" s="7"/>
      <c r="D42" s="49"/>
      <c r="E42" s="1"/>
      <c r="F42" s="1"/>
      <c r="G42" s="1"/>
      <c r="H42" s="1"/>
      <c r="I42" s="1"/>
      <c r="J42" s="1"/>
    </row>
    <row r="43" spans="1:10" x14ac:dyDescent="0.3">
      <c r="A43" s="7"/>
      <c r="B43" s="1"/>
      <c r="C43" s="7"/>
      <c r="D43" s="49"/>
      <c r="E43" s="1"/>
      <c r="F43" s="1"/>
      <c r="G43" s="1"/>
      <c r="H43" s="1"/>
      <c r="I43" s="1"/>
      <c r="J43" s="1"/>
    </row>
    <row r="44" spans="1:10" x14ac:dyDescent="0.3">
      <c r="A44" s="7"/>
      <c r="B44" s="1"/>
      <c r="C44" s="7"/>
      <c r="D44" s="49"/>
      <c r="E44" s="1"/>
      <c r="F44" s="1"/>
      <c r="G44" s="1"/>
      <c r="H44" s="1"/>
      <c r="I44" s="1"/>
      <c r="J44" s="1"/>
    </row>
    <row r="45" spans="1:10" x14ac:dyDescent="0.3">
      <c r="A45" s="7"/>
      <c r="B45" s="1"/>
      <c r="C45" s="7"/>
      <c r="D45" s="49"/>
      <c r="E45" s="1"/>
      <c r="F45" s="1"/>
      <c r="G45" s="1"/>
      <c r="H45" s="1"/>
      <c r="I45" s="1"/>
      <c r="J45" s="1"/>
    </row>
    <row r="46" spans="1:10" x14ac:dyDescent="0.3">
      <c r="A46" s="7"/>
      <c r="B46" s="1"/>
      <c r="C46" s="7"/>
      <c r="D46" s="49"/>
      <c r="E46" s="1"/>
      <c r="F46" s="1"/>
      <c r="G46" s="1"/>
      <c r="H46" s="1"/>
      <c r="I46" s="1"/>
      <c r="J46" s="1"/>
    </row>
    <row r="47" spans="1:10" x14ac:dyDescent="0.3">
      <c r="A47" s="7"/>
      <c r="B47" s="1"/>
      <c r="C47" s="7"/>
      <c r="D47" s="48"/>
      <c r="E47" s="1"/>
      <c r="F47" s="1"/>
      <c r="G47" s="1"/>
      <c r="H47" s="1"/>
      <c r="I47" s="1"/>
      <c r="J47" s="1"/>
    </row>
    <row r="48" spans="1:10" x14ac:dyDescent="0.3">
      <c r="A48" s="7"/>
      <c r="B48" s="1"/>
      <c r="C48" s="7"/>
      <c r="D48" s="48"/>
      <c r="E48" s="1"/>
      <c r="F48" s="1"/>
      <c r="G48" s="1"/>
      <c r="H48" s="1"/>
      <c r="I48" s="1"/>
      <c r="J48" s="1"/>
    </row>
    <row r="49" spans="1:13" x14ac:dyDescent="0.3">
      <c r="A49" s="7"/>
      <c r="B49" s="1"/>
      <c r="C49" s="7"/>
      <c r="D49" s="48"/>
      <c r="E49" s="1"/>
      <c r="F49" s="1"/>
      <c r="G49" s="1"/>
      <c r="H49" s="1"/>
      <c r="I49" s="1"/>
      <c r="J49" s="1"/>
    </row>
    <row r="50" spans="1:13" x14ac:dyDescent="0.3">
      <c r="A50" s="7"/>
      <c r="B50" s="1"/>
      <c r="C50" s="7"/>
      <c r="D50" s="48"/>
      <c r="E50" s="1"/>
      <c r="F50" s="1"/>
      <c r="G50" s="1"/>
      <c r="H50" s="1"/>
      <c r="I50" s="1"/>
      <c r="J50" s="1"/>
    </row>
    <row r="51" spans="1:13" x14ac:dyDescent="0.3">
      <c r="A51" s="7"/>
      <c r="B51" s="1"/>
      <c r="C51" s="7"/>
      <c r="D51" s="48"/>
      <c r="E51" s="1"/>
      <c r="F51" s="1"/>
      <c r="G51" s="1"/>
      <c r="H51" s="1"/>
      <c r="I51" s="1"/>
      <c r="J51" s="1"/>
    </row>
    <row r="52" spans="1:13" x14ac:dyDescent="0.3">
      <c r="A52" s="7"/>
      <c r="B52" s="1"/>
      <c r="C52" s="7"/>
      <c r="D52" s="48"/>
      <c r="E52" s="1"/>
      <c r="F52" s="1"/>
      <c r="G52" s="1"/>
      <c r="H52" s="1"/>
      <c r="I52" s="1"/>
      <c r="J52" s="1"/>
    </row>
    <row r="53" spans="1:13" x14ac:dyDescent="0.3">
      <c r="A53" s="7"/>
      <c r="B53" s="1"/>
      <c r="C53" s="7"/>
      <c r="D53" s="48"/>
      <c r="E53" s="1"/>
      <c r="F53" s="1"/>
      <c r="G53" s="1"/>
      <c r="H53" s="1"/>
      <c r="I53" s="1"/>
      <c r="J53" s="1"/>
    </row>
    <row r="54" spans="1:13" x14ac:dyDescent="0.3">
      <c r="A54" s="7"/>
      <c r="B54" s="1"/>
      <c r="C54" s="7"/>
      <c r="D54" s="48"/>
      <c r="E54" s="1"/>
      <c r="F54" s="1"/>
      <c r="G54" s="1"/>
      <c r="H54" s="1"/>
      <c r="I54" s="1"/>
      <c r="J54" s="1"/>
    </row>
    <row r="55" spans="1:13" x14ac:dyDescent="0.3">
      <c r="A55" s="7"/>
      <c r="B55" s="1"/>
      <c r="C55" s="7"/>
      <c r="D55" s="62"/>
      <c r="E55" s="1"/>
      <c r="F55" s="1"/>
      <c r="G55" s="1"/>
      <c r="H55" s="1"/>
      <c r="I55" s="1"/>
      <c r="J55" s="1"/>
    </row>
    <row r="56" spans="1:13" x14ac:dyDescent="0.3">
      <c r="A56" s="7"/>
      <c r="B56" s="1"/>
      <c r="C56" s="7"/>
      <c r="D56" s="62"/>
      <c r="E56" s="1"/>
      <c r="F56" s="1"/>
      <c r="G56" s="1"/>
      <c r="H56" s="1"/>
      <c r="I56" s="1"/>
      <c r="J56" s="1"/>
    </row>
    <row r="57" spans="1:13" x14ac:dyDescent="0.3">
      <c r="A57" s="7"/>
      <c r="B57" s="1"/>
      <c r="C57" s="7"/>
      <c r="D57" s="62"/>
      <c r="E57" s="1"/>
      <c r="F57" s="1"/>
      <c r="G57" s="1"/>
      <c r="H57" s="1"/>
      <c r="I57" s="1"/>
      <c r="J57" s="1"/>
    </row>
    <row r="58" spans="1:13" x14ac:dyDescent="0.3">
      <c r="A58" s="7"/>
      <c r="B58" s="1"/>
      <c r="C58" s="7"/>
      <c r="D58" s="62"/>
      <c r="E58" s="1"/>
      <c r="F58" s="1"/>
      <c r="G58" s="1"/>
      <c r="H58" s="1"/>
      <c r="I58" s="1"/>
      <c r="J58" s="1"/>
    </row>
    <row r="59" spans="1:13" x14ac:dyDescent="0.3">
      <c r="A59" s="7"/>
      <c r="B59" s="1"/>
      <c r="C59" s="7"/>
      <c r="D59" s="62"/>
      <c r="E59" s="1"/>
      <c r="F59" s="1"/>
      <c r="G59" s="1"/>
      <c r="H59" s="1"/>
      <c r="I59" s="1"/>
      <c r="J59" s="1"/>
    </row>
    <row r="60" spans="1:13" x14ac:dyDescent="0.3">
      <c r="A60" s="7"/>
      <c r="B60" s="1"/>
      <c r="C60" s="7"/>
      <c r="D60" s="62"/>
      <c r="E60" s="1"/>
      <c r="F60" s="1"/>
      <c r="G60" s="1"/>
      <c r="H60" s="1"/>
      <c r="I60" s="1"/>
      <c r="J60" s="1"/>
      <c r="L60" s="69"/>
      <c r="M60" s="69"/>
    </row>
    <row r="61" spans="1:13" x14ac:dyDescent="0.3">
      <c r="A61" s="7"/>
      <c r="B61" s="1"/>
      <c r="C61" s="7"/>
      <c r="D61" s="62"/>
      <c r="E61" s="1"/>
      <c r="F61" s="1"/>
      <c r="G61" s="1"/>
      <c r="H61" s="1"/>
      <c r="I61" s="1"/>
      <c r="J61" s="1"/>
      <c r="L61" s="69"/>
      <c r="M61" s="69"/>
    </row>
    <row r="62" spans="1:13" x14ac:dyDescent="0.3">
      <c r="A62" s="7"/>
      <c r="B62" s="1"/>
      <c r="C62" s="7"/>
      <c r="D62" s="62"/>
      <c r="E62" s="1"/>
      <c r="F62" s="1"/>
      <c r="G62" s="1"/>
      <c r="H62" s="1"/>
      <c r="I62" s="1"/>
      <c r="J62" s="1"/>
      <c r="L62" s="69"/>
      <c r="M62" s="69"/>
    </row>
    <row r="63" spans="1:13" x14ac:dyDescent="0.3">
      <c r="A63" s="7"/>
      <c r="B63" s="1"/>
      <c r="C63" s="7"/>
      <c r="D63" s="62"/>
      <c r="E63" s="1"/>
      <c r="F63" s="1"/>
      <c r="G63" s="1"/>
      <c r="H63" s="1"/>
      <c r="I63" s="1"/>
      <c r="J63" s="1"/>
      <c r="L63" s="69"/>
      <c r="M63" s="69"/>
    </row>
    <row r="64" spans="1:13" x14ac:dyDescent="0.3">
      <c r="A64" s="7"/>
      <c r="B64" s="1"/>
      <c r="C64" s="7"/>
      <c r="D64" s="62"/>
      <c r="E64" s="1"/>
      <c r="F64" s="1"/>
      <c r="G64" s="1"/>
      <c r="H64" s="1"/>
      <c r="I64" s="1"/>
      <c r="J64" s="1"/>
      <c r="L64" s="69"/>
      <c r="M64" s="69"/>
    </row>
    <row r="65" spans="1:10" x14ac:dyDescent="0.3">
      <c r="A65" s="7"/>
      <c r="B65" s="1"/>
      <c r="C65" s="7"/>
      <c r="D65" s="62"/>
      <c r="E65" s="1"/>
      <c r="F65" s="1"/>
      <c r="G65" s="1"/>
      <c r="H65" s="1"/>
      <c r="I65" s="1"/>
      <c r="J65" s="1"/>
    </row>
    <row r="66" spans="1:10" x14ac:dyDescent="0.3">
      <c r="A66" s="7"/>
      <c r="B66" s="1"/>
      <c r="C66" s="7"/>
      <c r="D66" s="62"/>
      <c r="E66" s="1"/>
      <c r="F66" s="1"/>
      <c r="G66" s="1"/>
      <c r="H66" s="1"/>
      <c r="I66" s="1"/>
      <c r="J66" s="1"/>
    </row>
    <row r="67" spans="1:10" x14ac:dyDescent="0.3">
      <c r="A67" s="7"/>
      <c r="B67" s="1"/>
      <c r="C67" s="7"/>
      <c r="D67" s="62"/>
      <c r="E67" s="1"/>
      <c r="F67" s="1"/>
      <c r="G67" s="1"/>
      <c r="H67" s="1"/>
      <c r="I67" s="1"/>
      <c r="J67" s="1"/>
    </row>
    <row r="68" spans="1:10" x14ac:dyDescent="0.3">
      <c r="A68" s="7"/>
      <c r="B68" s="1"/>
      <c r="C68" s="7"/>
      <c r="D68" s="62"/>
      <c r="E68" s="1"/>
      <c r="F68" s="1"/>
      <c r="G68" s="1"/>
      <c r="H68" s="1"/>
      <c r="I68" s="1"/>
      <c r="J68" s="1"/>
    </row>
    <row r="69" spans="1:10" x14ac:dyDescent="0.3">
      <c r="A69" s="7"/>
      <c r="B69" s="1"/>
      <c r="C69" s="7"/>
      <c r="D69" s="65"/>
      <c r="E69" s="1"/>
      <c r="F69" s="1"/>
      <c r="G69" s="1"/>
      <c r="H69" s="1"/>
      <c r="I69" s="1"/>
      <c r="J69" s="1"/>
    </row>
    <row r="70" spans="1:10" x14ac:dyDescent="0.3">
      <c r="A70" s="7"/>
      <c r="B70" s="1"/>
      <c r="C70" s="7"/>
      <c r="D70" s="65"/>
      <c r="E70" s="1"/>
      <c r="F70" s="1"/>
      <c r="G70" s="1"/>
      <c r="H70" s="1"/>
      <c r="I70" s="1"/>
      <c r="J70" s="1"/>
    </row>
    <row r="71" spans="1:10" x14ac:dyDescent="0.3">
      <c r="A71" s="7"/>
      <c r="B71" s="1"/>
      <c r="C71" s="7"/>
      <c r="D71" s="65"/>
      <c r="E71" s="1"/>
      <c r="F71" s="1"/>
      <c r="G71" s="1"/>
      <c r="H71" s="1"/>
      <c r="I71" s="1"/>
      <c r="J71" s="1"/>
    </row>
    <row r="72" spans="1:10" x14ac:dyDescent="0.3">
      <c r="A72" s="7"/>
      <c r="B72" s="1"/>
      <c r="C72" s="7"/>
      <c r="D72" s="65"/>
      <c r="E72" s="1"/>
      <c r="F72" s="1"/>
      <c r="G72" s="1"/>
      <c r="H72" s="1"/>
      <c r="I72" s="1"/>
      <c r="J72" s="1"/>
    </row>
    <row r="73" spans="1:10" x14ac:dyDescent="0.3">
      <c r="A73" s="7"/>
      <c r="B73" s="1"/>
      <c r="C73" s="7"/>
      <c r="D73" s="65"/>
      <c r="E73" s="1"/>
      <c r="F73" s="1"/>
      <c r="G73" s="1"/>
      <c r="H73" s="1"/>
      <c r="I73" s="1"/>
      <c r="J73" s="1"/>
    </row>
    <row r="74" spans="1:10" x14ac:dyDescent="0.3">
      <c r="A74" s="7"/>
      <c r="B74" s="1"/>
      <c r="C74" s="7"/>
      <c r="D74" s="65"/>
      <c r="E74" s="1"/>
      <c r="F74" s="1"/>
      <c r="G74" s="1"/>
      <c r="H74" s="1"/>
      <c r="I74" s="1"/>
      <c r="J74" s="1"/>
    </row>
    <row r="75" spans="1:10" x14ac:dyDescent="0.3">
      <c r="A75" s="7"/>
      <c r="B75" s="1"/>
      <c r="C75" s="7"/>
      <c r="D75" s="48"/>
      <c r="E75" s="1"/>
      <c r="F75" s="1"/>
      <c r="G75" s="1"/>
      <c r="H75" s="1"/>
      <c r="I75" s="1"/>
      <c r="J75" s="1"/>
    </row>
    <row r="76" spans="1:10" x14ac:dyDescent="0.3">
      <c r="A76" s="7"/>
      <c r="B76" s="1"/>
      <c r="C76" s="7"/>
      <c r="D76" s="48"/>
      <c r="E76" s="1"/>
      <c r="F76" s="1"/>
      <c r="G76" s="1"/>
      <c r="H76" s="1"/>
      <c r="I76" s="1"/>
      <c r="J76" s="1"/>
    </row>
    <row r="77" spans="1:10" x14ac:dyDescent="0.3">
      <c r="A77" s="7"/>
      <c r="B77" s="1"/>
      <c r="C77" s="7"/>
      <c r="D77" s="48"/>
      <c r="E77" s="1"/>
      <c r="F77" s="1"/>
      <c r="G77" s="1"/>
      <c r="H77" s="1"/>
      <c r="I77" s="1"/>
      <c r="J77" s="1"/>
    </row>
    <row r="78" spans="1:10" x14ac:dyDescent="0.3">
      <c r="A78" s="7"/>
      <c r="B78" s="1"/>
      <c r="C78" s="7"/>
      <c r="D78" s="48"/>
      <c r="E78" s="1"/>
      <c r="F78" s="1"/>
      <c r="G78" s="1"/>
      <c r="H78" s="1"/>
      <c r="I78" s="1"/>
      <c r="J78" s="1"/>
    </row>
    <row r="79" spans="1:10" x14ac:dyDescent="0.3">
      <c r="A79" s="7"/>
      <c r="B79" s="1"/>
      <c r="C79" s="7"/>
      <c r="D79" s="40"/>
      <c r="E79" s="1"/>
      <c r="F79" s="1"/>
      <c r="G79" s="1"/>
      <c r="H79" s="1"/>
      <c r="I79" s="1"/>
      <c r="J79" s="1"/>
    </row>
    <row r="80" spans="1:10" x14ac:dyDescent="0.3">
      <c r="A80" s="7"/>
      <c r="B80" s="1"/>
      <c r="C80" s="7"/>
      <c r="D80" s="40"/>
      <c r="E80" s="1"/>
      <c r="F80" s="1"/>
      <c r="G80" s="1"/>
      <c r="H80" s="1"/>
      <c r="I80" s="1"/>
      <c r="J80" s="1"/>
    </row>
    <row r="81" spans="1:10" x14ac:dyDescent="0.3">
      <c r="A81" s="7"/>
      <c r="B81" s="1"/>
      <c r="C81" s="7"/>
      <c r="D81" s="40"/>
      <c r="E81" s="1"/>
      <c r="F81" s="1"/>
      <c r="G81" s="1"/>
      <c r="H81" s="1"/>
      <c r="I81" s="1"/>
      <c r="J81" s="1"/>
    </row>
    <row r="82" spans="1:10" x14ac:dyDescent="0.3">
      <c r="A82" s="7"/>
      <c r="B82" s="1"/>
      <c r="C82" s="7"/>
      <c r="D82" s="40"/>
      <c r="E82" s="1"/>
      <c r="F82" s="1"/>
      <c r="G82" s="1"/>
      <c r="H82" s="1"/>
      <c r="I82" s="1"/>
      <c r="J82" s="1"/>
    </row>
    <row r="83" spans="1:10" x14ac:dyDescent="0.3">
      <c r="A83" s="7"/>
      <c r="B83" s="1"/>
      <c r="C83" s="7"/>
      <c r="D83" s="40"/>
      <c r="E83" s="1"/>
      <c r="F83" s="1"/>
      <c r="G83" s="1"/>
      <c r="H83" s="1"/>
      <c r="I83" s="1"/>
      <c r="J83" s="1"/>
    </row>
    <row r="84" spans="1:10" x14ac:dyDescent="0.3">
      <c r="A84" s="7"/>
      <c r="B84" s="1"/>
      <c r="C84" s="7"/>
      <c r="D84" s="40"/>
      <c r="E84" s="1"/>
      <c r="F84" s="1"/>
      <c r="G84" s="1"/>
      <c r="H84" s="1"/>
      <c r="I84" s="1"/>
      <c r="J84" s="1"/>
    </row>
    <row r="85" spans="1:10" x14ac:dyDescent="0.3">
      <c r="A85" s="7"/>
      <c r="B85" s="1"/>
      <c r="C85" s="7"/>
      <c r="D85" s="40"/>
      <c r="E85" s="1"/>
      <c r="F85" s="1"/>
      <c r="G85" s="1"/>
      <c r="H85" s="1"/>
      <c r="I85" s="1"/>
      <c r="J85" s="1"/>
    </row>
    <row r="86" spans="1:10" x14ac:dyDescent="0.3">
      <c r="A86" s="7"/>
      <c r="B86" s="1"/>
      <c r="C86" s="7"/>
      <c r="D86" s="40"/>
      <c r="E86" s="1"/>
      <c r="F86" s="1"/>
      <c r="G86" s="1"/>
      <c r="H86" s="1"/>
      <c r="I86" s="1"/>
      <c r="J86" s="1"/>
    </row>
    <row r="87" spans="1:10" x14ac:dyDescent="0.3">
      <c r="A87" s="7"/>
      <c r="B87" s="1"/>
      <c r="C87" s="7"/>
      <c r="D87" s="40"/>
      <c r="E87" s="1"/>
      <c r="F87" s="1"/>
      <c r="G87" s="1"/>
      <c r="H87" s="1"/>
      <c r="I87" s="1"/>
      <c r="J87" s="1"/>
    </row>
    <row r="88" spans="1:10" x14ac:dyDescent="0.3">
      <c r="A88" s="7"/>
      <c r="B88" s="1"/>
      <c r="C88" s="7"/>
      <c r="D88" s="40"/>
      <c r="E88" s="1"/>
      <c r="F88" s="1"/>
      <c r="G88" s="1"/>
      <c r="H88" s="1"/>
      <c r="I88" s="1"/>
      <c r="J88" s="1"/>
    </row>
    <row r="89" spans="1:10" x14ac:dyDescent="0.3">
      <c r="A89" s="7"/>
      <c r="B89" s="1"/>
      <c r="C89" s="7"/>
      <c r="D89" s="40"/>
      <c r="E89" s="1"/>
      <c r="F89" s="1"/>
      <c r="G89" s="1"/>
      <c r="H89" s="1"/>
      <c r="I89" s="1"/>
      <c r="J89" s="1"/>
    </row>
    <row r="90" spans="1:10" x14ac:dyDescent="0.3">
      <c r="A90" s="7"/>
      <c r="B90" s="1"/>
      <c r="C90" s="7"/>
      <c r="D90" s="40"/>
      <c r="E90" s="1"/>
      <c r="F90" s="1"/>
      <c r="G90" s="1"/>
      <c r="H90" s="1"/>
      <c r="I90" s="1"/>
      <c r="J90" s="1"/>
    </row>
    <row r="91" spans="1:10" x14ac:dyDescent="0.3">
      <c r="A91" s="7"/>
      <c r="B91" s="1"/>
      <c r="C91" s="7"/>
      <c r="D91" s="40"/>
      <c r="E91" s="1"/>
      <c r="F91" s="1"/>
      <c r="G91" s="1"/>
      <c r="H91" s="1"/>
      <c r="I91" s="1"/>
      <c r="J91" s="1"/>
    </row>
    <row r="92" spans="1:10" x14ac:dyDescent="0.3">
      <c r="A92" s="7"/>
      <c r="B92" s="1"/>
      <c r="C92" s="7"/>
      <c r="D92" s="40"/>
      <c r="E92" s="1"/>
      <c r="F92" s="1"/>
      <c r="G92" s="1"/>
      <c r="H92" s="1"/>
      <c r="I92" s="1"/>
      <c r="J92" s="1"/>
    </row>
    <row r="93" spans="1:10" x14ac:dyDescent="0.3">
      <c r="A93" s="7"/>
      <c r="B93" s="1"/>
      <c r="C93" s="7"/>
      <c r="D93" s="40"/>
      <c r="E93" s="1"/>
      <c r="F93" s="1"/>
      <c r="G93" s="1"/>
      <c r="H93" s="1"/>
      <c r="I93" s="1"/>
      <c r="J93" s="1"/>
    </row>
    <row r="94" spans="1:10" x14ac:dyDescent="0.3">
      <c r="A94" s="7"/>
      <c r="B94" s="1"/>
      <c r="C94" s="7"/>
      <c r="D94" s="40"/>
      <c r="E94" s="1"/>
      <c r="F94" s="1"/>
      <c r="G94" s="1"/>
      <c r="H94" s="1"/>
      <c r="I94" s="1"/>
      <c r="J94" s="1"/>
    </row>
    <row r="95" spans="1:10" x14ac:dyDescent="0.3">
      <c r="A95" s="7"/>
      <c r="B95" s="1"/>
      <c r="C95" s="7"/>
      <c r="D95" s="40"/>
      <c r="E95" s="1"/>
      <c r="F95" s="1"/>
      <c r="G95" s="1"/>
      <c r="H95" s="1"/>
      <c r="I95" s="1"/>
      <c r="J95" s="1"/>
    </row>
    <row r="96" spans="1:10" x14ac:dyDescent="0.3">
      <c r="A96" s="7"/>
      <c r="B96" s="1"/>
      <c r="C96" s="7"/>
      <c r="D96" s="40"/>
      <c r="E96" s="1"/>
      <c r="F96" s="1"/>
      <c r="G96" s="1"/>
      <c r="H96" s="1"/>
      <c r="I96" s="1"/>
      <c r="J96" s="1"/>
    </row>
    <row r="97" spans="1:10" x14ac:dyDescent="0.3">
      <c r="A97" s="7"/>
      <c r="B97" s="1"/>
      <c r="C97" s="7"/>
      <c r="D97" s="40"/>
      <c r="E97" s="1"/>
      <c r="F97" s="1"/>
      <c r="G97" s="1"/>
      <c r="H97" s="1"/>
      <c r="I97" s="1"/>
      <c r="J97" s="1"/>
    </row>
    <row r="98" spans="1:10" x14ac:dyDescent="0.3">
      <c r="A98" s="7"/>
      <c r="B98" s="1"/>
      <c r="C98" s="7"/>
      <c r="D98" s="40"/>
      <c r="E98" s="1"/>
      <c r="F98" s="1"/>
      <c r="G98" s="1"/>
      <c r="H98" s="1"/>
      <c r="I98" s="1"/>
      <c r="J98" s="1"/>
    </row>
    <row r="99" spans="1:10" x14ac:dyDescent="0.3">
      <c r="A99" s="7"/>
      <c r="B99" s="1"/>
      <c r="C99" s="7"/>
      <c r="D99" s="40"/>
      <c r="E99" s="1"/>
      <c r="F99" s="1"/>
      <c r="G99" s="1"/>
      <c r="H99" s="1"/>
      <c r="I99" s="1"/>
      <c r="J99" s="1"/>
    </row>
    <row r="100" spans="1:10" x14ac:dyDescent="0.3">
      <c r="A100" s="7"/>
      <c r="B100" s="1"/>
      <c r="C100" s="7"/>
      <c r="D100" s="40"/>
      <c r="E100" s="1"/>
      <c r="F100" s="1"/>
      <c r="G100" s="1"/>
      <c r="H100" s="1"/>
      <c r="I100" s="1"/>
      <c r="J100" s="1"/>
    </row>
    <row r="101" spans="1:10" x14ac:dyDescent="0.3">
      <c r="A101" s="7"/>
      <c r="B101" s="1"/>
      <c r="C101" s="7"/>
      <c r="D101" s="40"/>
      <c r="E101" s="1"/>
      <c r="F101" s="1"/>
      <c r="G101" s="1"/>
      <c r="H101" s="1"/>
      <c r="I101" s="1"/>
      <c r="J101" s="1"/>
    </row>
    <row r="102" spans="1:10" x14ac:dyDescent="0.3">
      <c r="A102" s="7"/>
      <c r="B102" s="1"/>
      <c r="C102" s="7"/>
      <c r="D102" s="40"/>
      <c r="E102" s="1"/>
      <c r="F102" s="1"/>
      <c r="G102" s="1"/>
      <c r="H102" s="1"/>
      <c r="I102" s="1"/>
      <c r="J102" s="1"/>
    </row>
    <row r="103" spans="1:10" x14ac:dyDescent="0.3">
      <c r="A103" s="7"/>
      <c r="B103" s="1"/>
      <c r="C103" s="7"/>
      <c r="D103" s="40"/>
      <c r="E103" s="1"/>
      <c r="F103" s="1"/>
      <c r="G103" s="1"/>
      <c r="H103" s="1"/>
      <c r="I103" s="1"/>
      <c r="J103" s="1"/>
    </row>
    <row r="104" spans="1:10" x14ac:dyDescent="0.3">
      <c r="A104" s="7"/>
      <c r="B104" s="1"/>
      <c r="C104" s="7"/>
      <c r="D104" s="40"/>
      <c r="E104" s="1"/>
      <c r="F104" s="1"/>
      <c r="G104" s="1"/>
      <c r="H104" s="1"/>
      <c r="I104" s="1"/>
      <c r="J104" s="1"/>
    </row>
    <row r="105" spans="1:10" x14ac:dyDescent="0.3">
      <c r="A105" s="7"/>
      <c r="B105" s="1"/>
      <c r="C105" s="7"/>
      <c r="D105" s="40"/>
      <c r="E105" s="1"/>
      <c r="F105" s="1"/>
      <c r="G105" s="1"/>
      <c r="H105" s="1"/>
      <c r="I105" s="1"/>
      <c r="J105" s="1"/>
    </row>
    <row r="106" spans="1:10" x14ac:dyDescent="0.3">
      <c r="A106" s="7"/>
      <c r="B106" s="1"/>
      <c r="C106" s="7"/>
      <c r="D106" s="40"/>
      <c r="E106" s="1"/>
      <c r="F106" s="1"/>
      <c r="G106" s="1"/>
      <c r="H106" s="1"/>
      <c r="I106" s="1"/>
      <c r="J106" s="1"/>
    </row>
    <row r="107" spans="1:10" x14ac:dyDescent="0.3">
      <c r="A107" s="7"/>
      <c r="B107" s="1"/>
      <c r="C107" s="7"/>
      <c r="D107" s="40"/>
      <c r="E107" s="1"/>
      <c r="F107" s="1"/>
      <c r="G107" s="1"/>
      <c r="H107" s="1"/>
      <c r="I107" s="1"/>
      <c r="J107" s="1"/>
    </row>
    <row r="108" spans="1:10" x14ac:dyDescent="0.3">
      <c r="A108" s="7"/>
      <c r="B108" s="1"/>
      <c r="C108" s="7"/>
      <c r="D108" s="40"/>
      <c r="E108" s="1"/>
      <c r="F108" s="1"/>
      <c r="G108" s="1"/>
      <c r="H108" s="1"/>
      <c r="I108" s="1"/>
      <c r="J108" s="1"/>
    </row>
    <row r="109" spans="1:10" x14ac:dyDescent="0.3">
      <c r="A109" s="7"/>
      <c r="B109" s="1"/>
      <c r="C109" s="7"/>
      <c r="D109" s="48"/>
      <c r="E109" s="1"/>
      <c r="F109" s="1"/>
      <c r="G109" s="1"/>
      <c r="H109" s="1"/>
      <c r="I109" s="1"/>
      <c r="J109" s="1"/>
    </row>
    <row r="110" spans="1:10" x14ac:dyDescent="0.3">
      <c r="A110" s="7"/>
      <c r="B110" s="1"/>
      <c r="C110" s="7"/>
      <c r="D110" s="48"/>
      <c r="E110" s="1"/>
      <c r="F110" s="1"/>
      <c r="G110" s="1"/>
      <c r="H110" s="1"/>
      <c r="I110" s="1"/>
      <c r="J110" s="1"/>
    </row>
    <row r="111" spans="1:10" x14ac:dyDescent="0.3">
      <c r="A111" s="7"/>
      <c r="B111" s="1"/>
      <c r="C111" s="7"/>
      <c r="D111" s="48"/>
      <c r="E111" s="1"/>
      <c r="F111" s="1"/>
      <c r="G111" s="1"/>
      <c r="H111" s="1"/>
      <c r="I111" s="1"/>
      <c r="J111" s="1"/>
    </row>
    <row r="112" spans="1:10" x14ac:dyDescent="0.3">
      <c r="A112" s="7"/>
      <c r="B112" s="1"/>
      <c r="C112" s="7"/>
      <c r="D112" s="48"/>
      <c r="E112" s="1"/>
      <c r="F112" s="1"/>
      <c r="G112" s="1"/>
      <c r="H112" s="1"/>
      <c r="I112" s="1"/>
      <c r="J112" s="1"/>
    </row>
    <row r="113" spans="1:13" x14ac:dyDescent="0.3">
      <c r="A113" s="7"/>
      <c r="B113" s="1"/>
      <c r="C113" s="7"/>
      <c r="D113" s="48"/>
      <c r="E113" s="1"/>
      <c r="F113" s="1"/>
      <c r="G113" s="1"/>
      <c r="H113" s="1"/>
      <c r="I113" s="1"/>
      <c r="J113" s="1"/>
    </row>
    <row r="114" spans="1:13" x14ac:dyDescent="0.3">
      <c r="A114" s="7"/>
      <c r="B114" s="1"/>
      <c r="C114" s="7"/>
      <c r="D114" s="48"/>
      <c r="E114" s="1"/>
      <c r="F114" s="1"/>
      <c r="G114" s="1"/>
      <c r="H114" s="1"/>
      <c r="I114" s="1"/>
      <c r="J114" s="1"/>
    </row>
    <row r="115" spans="1:13" x14ac:dyDescent="0.3">
      <c r="A115" s="7"/>
      <c r="B115" s="1"/>
      <c r="C115" s="7"/>
      <c r="D115" s="48"/>
      <c r="E115" s="1"/>
      <c r="F115" s="1"/>
      <c r="G115" s="1"/>
      <c r="H115" s="1"/>
      <c r="I115" s="1"/>
      <c r="J115" s="1"/>
    </row>
    <row r="116" spans="1:13" x14ac:dyDescent="0.3">
      <c r="A116" s="7"/>
      <c r="B116" s="1"/>
      <c r="C116" s="7"/>
      <c r="D116" s="48"/>
      <c r="E116" s="1"/>
      <c r="F116" s="1"/>
      <c r="G116" s="1"/>
      <c r="H116" s="1"/>
      <c r="I116" s="1"/>
      <c r="J116" s="1"/>
    </row>
    <row r="117" spans="1:13" x14ac:dyDescent="0.3">
      <c r="A117" s="7"/>
      <c r="B117" s="1"/>
      <c r="C117" s="7"/>
      <c r="D117" s="48"/>
      <c r="E117" s="1"/>
      <c r="F117" s="1"/>
      <c r="G117" s="1"/>
      <c r="H117" s="1"/>
      <c r="I117" s="1"/>
      <c r="J117" s="1"/>
      <c r="M117" t="s">
        <v>187</v>
      </c>
    </row>
    <row r="118" spans="1:13" x14ac:dyDescent="0.3">
      <c r="A118" s="7"/>
      <c r="B118" s="1"/>
      <c r="C118" s="7"/>
      <c r="D118" s="48"/>
      <c r="E118" s="1"/>
      <c r="F118" s="1"/>
      <c r="G118" s="1"/>
      <c r="H118" s="1"/>
      <c r="I118" s="1"/>
      <c r="J118" s="1"/>
    </row>
    <row r="119" spans="1:13" x14ac:dyDescent="0.3">
      <c r="A119" s="7"/>
      <c r="B119" s="1"/>
      <c r="C119" s="7"/>
      <c r="D119" s="48"/>
      <c r="E119" s="1"/>
      <c r="F119" s="1"/>
      <c r="G119" s="1"/>
      <c r="H119" s="1"/>
      <c r="I119" s="1"/>
      <c r="J119" s="1"/>
    </row>
    <row r="120" spans="1:13" x14ac:dyDescent="0.3">
      <c r="A120" s="7"/>
      <c r="B120" s="1"/>
      <c r="C120" s="7"/>
      <c r="D120" s="48"/>
      <c r="E120" s="1"/>
      <c r="F120" s="1"/>
      <c r="G120" s="1"/>
      <c r="H120" s="1"/>
      <c r="I120" s="1"/>
      <c r="J120" s="1"/>
    </row>
    <row r="121" spans="1:13" x14ac:dyDescent="0.3">
      <c r="A121" s="7"/>
      <c r="B121" s="1"/>
      <c r="C121" s="7"/>
      <c r="D121" s="48"/>
      <c r="E121" s="1"/>
      <c r="F121" s="1"/>
      <c r="G121" s="1"/>
      <c r="H121" s="1"/>
      <c r="I121" s="1"/>
      <c r="J121" s="1"/>
    </row>
    <row r="122" spans="1:13" x14ac:dyDescent="0.3">
      <c r="A122" s="7"/>
      <c r="B122" s="1"/>
      <c r="C122" s="7"/>
      <c r="D122" s="48"/>
      <c r="E122" s="1"/>
      <c r="F122" s="1"/>
      <c r="G122" s="1"/>
      <c r="H122" s="1"/>
      <c r="I122" s="1"/>
      <c r="J122" s="1"/>
    </row>
    <row r="123" spans="1:13" x14ac:dyDescent="0.3">
      <c r="A123" s="7"/>
      <c r="B123" s="1"/>
      <c r="C123" s="7"/>
      <c r="D123" s="48"/>
      <c r="E123" s="1"/>
      <c r="F123" s="1"/>
      <c r="G123" s="1"/>
      <c r="H123" s="1"/>
      <c r="I123" s="1"/>
      <c r="J123" s="1"/>
    </row>
    <row r="124" spans="1:13" x14ac:dyDescent="0.3">
      <c r="A124" s="7"/>
      <c r="B124" s="1"/>
      <c r="C124" s="7"/>
      <c r="D124" s="48"/>
      <c r="E124" s="1"/>
      <c r="F124" s="1"/>
      <c r="G124" s="1"/>
      <c r="H124" s="1"/>
      <c r="I124" s="1"/>
      <c r="J124" s="1"/>
    </row>
    <row r="125" spans="1:13" x14ac:dyDescent="0.3">
      <c r="A125" s="7"/>
      <c r="B125" s="1"/>
      <c r="C125" s="7"/>
      <c r="D125" s="48"/>
      <c r="E125" s="1"/>
      <c r="F125" s="1"/>
      <c r="G125" s="1"/>
      <c r="H125" s="1"/>
      <c r="I125" s="1"/>
      <c r="J125" s="1"/>
    </row>
    <row r="126" spans="1:13" x14ac:dyDescent="0.3">
      <c r="A126" s="7"/>
      <c r="B126" s="1"/>
      <c r="C126" s="31"/>
      <c r="D126" s="48"/>
      <c r="E126" s="1"/>
      <c r="F126" s="1"/>
      <c r="G126" s="1"/>
      <c r="H126" s="1"/>
      <c r="I126" s="1"/>
      <c r="J126" s="1"/>
    </row>
    <row r="132" spans="8:8" x14ac:dyDescent="0.3">
      <c r="H132" s="38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Condiciones</vt:lpstr>
      <vt:lpstr>posiciones</vt:lpstr>
      <vt:lpstr>Plan de Estiba</vt:lpstr>
      <vt:lpstr>Pesos VALPARAISO</vt:lpstr>
      <vt:lpstr>Pesos CALLAO</vt:lpstr>
      <vt:lpstr>Pesos GYQ</vt:lpstr>
      <vt:lpstr>Pesos PNM</vt:lpstr>
      <vt:lpstr>Pesos CTGN</vt:lpstr>
      <vt:lpstr>Pesos HOUSTON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Fabian Ramirez</cp:lastModifiedBy>
  <cp:lastPrinted>2016-08-03T23:43:59Z</cp:lastPrinted>
  <dcterms:created xsi:type="dcterms:W3CDTF">2014-04-28T00:48:10Z</dcterms:created>
  <dcterms:modified xsi:type="dcterms:W3CDTF">2024-10-11T00:00:50Z</dcterms:modified>
</cp:coreProperties>
</file>