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2"/>
  <c r="I25" s="1"/>
  <c r="H9"/>
  <c r="H10"/>
  <c r="H11"/>
  <c r="H12"/>
  <c r="H13"/>
  <c r="H8"/>
  <c r="G8"/>
  <c r="G9" s="1"/>
  <c r="G10" s="1"/>
  <c r="G11" s="1"/>
  <c r="G12" s="1"/>
  <c r="G13" s="1"/>
  <c r="F14"/>
  <c r="F9"/>
  <c r="F10"/>
  <c r="F11"/>
  <c r="F12"/>
  <c r="F13"/>
  <c r="F8"/>
  <c r="D14"/>
  <c r="E9"/>
  <c r="E10" s="1"/>
  <c r="E11" s="1"/>
  <c r="E12" s="1"/>
  <c r="E13" s="1"/>
  <c r="E8"/>
  <c r="I17" i="1"/>
  <c r="I15"/>
  <c r="AA16"/>
  <c r="AA17"/>
  <c r="AA18"/>
  <c r="AA19"/>
  <c r="AA20"/>
  <c r="AA21"/>
  <c r="AA22"/>
  <c r="AA15"/>
  <c r="AB15" s="1"/>
  <c r="AB9"/>
  <c r="AB8"/>
  <c r="AB7"/>
  <c r="AB16" l="1"/>
  <c r="AB17" s="1"/>
  <c r="AB18" s="1"/>
  <c r="AB19" s="1"/>
  <c r="AB20" s="1"/>
  <c r="AB21" s="1"/>
  <c r="AB22" s="1"/>
  <c r="AC16"/>
  <c r="AA23"/>
  <c r="AC20" s="1"/>
  <c r="T9"/>
  <c r="U9" s="1"/>
  <c r="D9"/>
  <c r="T8"/>
  <c r="U8" s="1"/>
  <c r="D8"/>
  <c r="T7"/>
  <c r="U7" s="1"/>
  <c r="D7"/>
  <c r="AC21" l="1"/>
  <c r="AC17"/>
  <c r="AC19"/>
  <c r="AC22"/>
  <c r="AC15"/>
  <c r="AC18"/>
  <c r="AD15" l="1"/>
  <c r="AD16" s="1"/>
  <c r="AD17" s="1"/>
  <c r="AD18" s="1"/>
  <c r="AD19" s="1"/>
  <c r="AD20" s="1"/>
  <c r="AD21" s="1"/>
  <c r="AD22" s="1"/>
  <c r="AC23"/>
</calcChain>
</file>

<file path=xl/sharedStrings.xml><?xml version="1.0" encoding="utf-8"?>
<sst xmlns="http://schemas.openxmlformats.org/spreadsheetml/2006/main" count="46" uniqueCount="45">
  <si>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</si>
  <si>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</si>
  <si>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</si>
  <si>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</si>
  <si>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</si>
  <si>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</si>
  <si>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</si>
  <si>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</si>
  <si>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</si>
  <si>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</si>
  <si>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</si>
  <si>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</si>
  <si>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</si>
  <si>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</si>
  <si>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</si>
  <si>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</si>
  <si>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</si>
  <si>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</si>
  <si>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</si>
  <si>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</si>
  <si>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</si>
  <si>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</si>
  <si>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</si>
  <si>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</si>
  <si>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</si>
  <si>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</si>
  <si>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</si>
  <si>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min</t>
  </si>
  <si>
    <t>max</t>
  </si>
  <si>
    <t>total</t>
  </si>
  <si>
    <t>fi</t>
  </si>
  <si>
    <t>Fi</t>
  </si>
  <si>
    <t>hr</t>
  </si>
  <si>
    <t>Hr</t>
  </si>
  <si>
    <t>El promedio de notas de la primera prueba de herramientas tecnológicas es de 7,6</t>
  </si>
  <si>
    <t>Xi</t>
  </si>
  <si>
    <t>variable</t>
  </si>
  <si>
    <t>frecuencia absoluta</t>
  </si>
  <si>
    <t>frec. Acumulada absoluta</t>
  </si>
  <si>
    <t>frecuencia relativa</t>
  </si>
  <si>
    <t>frec. Acumulada relativa</t>
  </si>
  <si>
    <t xml:space="preserve"> </t>
  </si>
  <si>
    <t>La mitad de los estudiantes sacaron a lo más un 8</t>
  </si>
  <si>
    <t>La mayoria de alumnos sacaron un 8 o un 9</t>
  </si>
  <si>
    <t>∑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</si>
</sst>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haroni"/>
      <charset val="177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/>
    <xf numFmtId="9" fontId="11" fillId="0" borderId="5" xfId="1" applyFont="1" applyBorder="1"/>
    <xf numFmtId="9" fontId="11" fillId="0" borderId="5" xfId="0" applyNumberFormat="1" applyFont="1" applyBorder="1"/>
    <xf numFmtId="0" fontId="11" fillId="0" borderId="0" xfId="0" applyFont="1"/>
    <xf numFmtId="0" fontId="11" fillId="0" borderId="5" xfId="0" applyFont="1" applyFill="1" applyBorder="1"/>
    <xf numFmtId="0" fontId="11" fillId="0" borderId="0" xfId="0" applyFont="1" applyBorder="1"/>
    <xf numFmtId="9" fontId="11" fillId="0" borderId="0" xfId="0" applyNumberFormat="1" applyFont="1" applyBorder="1"/>
    <xf numFmtId="0" fontId="11" fillId="5" borderId="5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9" fontId="7" fillId="2" borderId="10" xfId="1" applyFont="1" applyFill="1" applyBorder="1" applyAlignment="1">
      <alignment horizontal="center" vertical="center" wrapText="1" readingOrder="1"/>
    </xf>
    <xf numFmtId="0" fontId="1" fillId="7" borderId="5" xfId="0" applyFont="1" applyFill="1" applyBorder="1" applyAlignment="1">
      <alignment horizontal="center" vertical="center" wrapText="1"/>
    </xf>
    <xf numFmtId="0" fontId="11" fillId="6" borderId="5" xfId="0" applyFont="1" applyFill="1" applyBorder="1"/>
    <xf numFmtId="0" fontId="0" fillId="4" borderId="5" xfId="0" applyFill="1" applyBorder="1"/>
    <xf numFmtId="0" fontId="0" fillId="0" borderId="0" xfId="0" applyAlignment="1">
      <alignment horizontal="left"/>
    </xf>
    <xf numFmtId="0" fontId="7" fillId="2" borderId="10" xfId="0" applyFont="1" applyFill="1" applyBorder="1" applyAlignment="1">
      <alignment horizontal="right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177B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/>
    <c:plotArea>
      <c:layout/>
      <c:barChart>
        <c:barDir val="col"/>
        <c:grouping val="clustered"/>
        <c:ser>
          <c:idx val="1"/>
          <c:order val="0"/>
          <c:spPr>
            <a:solidFill>
              <a:srgbClr val="177B09"/>
            </a:solidFill>
          </c:spPr>
          <c:dLbls>
            <c:showVal val="1"/>
          </c:dLbls>
          <c:cat>
            <c:numRef>
              <c:f>'ACTIVIDAD 1'!$Z$15:$Z$22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1'!$AA$15:$AA$22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axId val="130132608"/>
        <c:axId val="130142976"/>
      </c:barChart>
      <c:catAx>
        <c:axId val="1301326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  <a:r>
                  <a:rPr lang="es-CL" baseline="0"/>
                  <a:t> de prueba 1</a:t>
                </a:r>
              </a:p>
            </c:rich>
          </c:tx>
        </c:title>
        <c:numFmt formatCode="General" sourceLinked="1"/>
        <c:majorTickMark val="none"/>
        <c:tickLblPos val="nextTo"/>
        <c:crossAx val="130142976"/>
        <c:crosses val="autoZero"/>
        <c:auto val="1"/>
        <c:lblAlgn val="ctr"/>
        <c:lblOffset val="100"/>
      </c:catAx>
      <c:valAx>
        <c:axId val="1301429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Número de alumnos</a:t>
                </a:r>
              </a:p>
            </c:rich>
          </c:tx>
        </c:title>
        <c:numFmt formatCode="General" sourceLinked="1"/>
        <c:tickLblPos val="nextTo"/>
        <c:crossAx val="130132608"/>
        <c:crosses val="autoZero"/>
        <c:crossBetween val="between"/>
      </c:valAx>
    </c:plotArea>
    <c:plotVisOnly val="1"/>
  </c:chart>
  <c:spPr>
    <a:solidFill>
      <a:schemeClr val="accent2">
        <a:lumMod val="75000"/>
      </a:schemeClr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22</xdr:row>
      <xdr:rowOff>123825</xdr:rowOff>
    </xdr:from>
    <xdr:to>
      <xdr:col>24</xdr:col>
      <xdr:colOff>28575</xdr:colOff>
      <xdr:row>37</xdr:row>
      <xdr:rowOff>9525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E23"/>
  <sheetViews>
    <sheetView topLeftCell="D15" workbookViewId="0">
      <selection activeCell="Z31" sqref="Z31"/>
    </sheetView>
  </sheetViews>
  <sheetFormatPr baseColWidth="10" defaultRowHeight="15"/>
  <cols>
    <col min="4" max="21" width="3.7109375" customWidth="1"/>
    <col min="23" max="23" width="11.85546875" bestFit="1" customWidth="1"/>
  </cols>
  <sheetData>
    <row r="5" spans="2:31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3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3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AA7" s="32" t="s">
        <v>29</v>
      </c>
      <c r="AB7" s="33">
        <f>COUNT(DATOS)</f>
        <v>54</v>
      </c>
    </row>
    <row r="8" spans="2:3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AA8" s="32" t="s">
        <v>27</v>
      </c>
      <c r="AB8" s="33">
        <f>MIN(DATOS)</f>
        <v>3</v>
      </c>
    </row>
    <row r="9" spans="2:3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AA9" s="32" t="s">
        <v>28</v>
      </c>
      <c r="AB9" s="33">
        <f>MAX(DATOS)</f>
        <v>10</v>
      </c>
    </row>
    <row r="10" spans="2:31">
      <c r="C10" s="2"/>
      <c r="T10" s="2"/>
    </row>
    <row r="13" spans="2:31" ht="63">
      <c r="C13" s="12" t="s">
        <v>0</v>
      </c>
      <c r="Z13" s="45" t="s">
        <v>36</v>
      </c>
      <c r="AA13" s="45" t="s">
        <v>37</v>
      </c>
      <c r="AB13" s="45" t="s">
        <v>38</v>
      </c>
      <c r="AC13" s="45" t="s">
        <v>39</v>
      </c>
      <c r="AD13" s="45" t="s">
        <v>40</v>
      </c>
      <c r="AE13" s="34"/>
    </row>
    <row r="14" spans="2:31" ht="27.75" customHeight="1">
      <c r="B14" s="27">
        <v>1</v>
      </c>
      <c r="C14" s="28" t="s">
        <v>1</v>
      </c>
      <c r="D14" s="25"/>
      <c r="E14" s="25"/>
      <c r="F14" s="26"/>
      <c r="Z14" s="42" t="s">
        <v>35</v>
      </c>
      <c r="AA14" s="42" t="s">
        <v>30</v>
      </c>
      <c r="AB14" s="42" t="s">
        <v>31</v>
      </c>
      <c r="AC14" s="43" t="s">
        <v>32</v>
      </c>
      <c r="AD14" s="42" t="s">
        <v>33</v>
      </c>
    </row>
    <row r="15" spans="2:31" ht="15.75">
      <c r="B15" s="27">
        <v>2</v>
      </c>
      <c r="C15" s="28" t="s">
        <v>21</v>
      </c>
      <c r="D15" s="25"/>
      <c r="E15" s="25"/>
      <c r="F15" s="26"/>
      <c r="I15" s="47">
        <f>AVERAGE(DATOS)</f>
        <v>7.6111111111111107</v>
      </c>
      <c r="Z15" s="28">
        <v>3</v>
      </c>
      <c r="AA15" s="28">
        <f t="shared" ref="AA15:AA22" si="2">COUNTIF(DATOS,Z15)</f>
        <v>1</v>
      </c>
      <c r="AB15" s="28">
        <f>AA15</f>
        <v>1</v>
      </c>
      <c r="AC15" s="36">
        <f t="shared" ref="AC15:AC22" si="3">AA15/$AA$23</f>
        <v>1.8518518518518517E-2</v>
      </c>
      <c r="AD15" s="37">
        <f>AC15</f>
        <v>1.8518518518518517E-2</v>
      </c>
    </row>
    <row r="16" spans="2:31" ht="15.75">
      <c r="B16" s="27">
        <v>3</v>
      </c>
      <c r="C16" s="28" t="s">
        <v>20</v>
      </c>
      <c r="D16" s="25"/>
      <c r="E16" s="25"/>
      <c r="F16" s="26"/>
      <c r="I16" s="48" t="s">
        <v>34</v>
      </c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Z16" s="28">
        <v>4</v>
      </c>
      <c r="AA16" s="28">
        <f t="shared" si="2"/>
        <v>2</v>
      </c>
      <c r="AB16" s="28">
        <f>AA16+AB15</f>
        <v>3</v>
      </c>
      <c r="AC16" s="36">
        <f t="shared" si="3"/>
        <v>3.7037037037037035E-2</v>
      </c>
      <c r="AD16" s="37">
        <f>AC16+AD15</f>
        <v>5.5555555555555552E-2</v>
      </c>
    </row>
    <row r="17" spans="2:30" ht="15.75">
      <c r="B17" s="27">
        <v>4</v>
      </c>
      <c r="C17" s="28" t="s">
        <v>22</v>
      </c>
      <c r="D17" s="25"/>
      <c r="E17" s="25"/>
      <c r="F17" s="26"/>
      <c r="I17" s="47">
        <f>MEDIAN(DATOS)</f>
        <v>8</v>
      </c>
      <c r="Z17" s="28">
        <v>5</v>
      </c>
      <c r="AA17" s="28">
        <f t="shared" si="2"/>
        <v>6</v>
      </c>
      <c r="AB17" s="28">
        <f t="shared" ref="AB17:AB22" si="4">AA17+AB16</f>
        <v>9</v>
      </c>
      <c r="AC17" s="36">
        <f t="shared" si="3"/>
        <v>0.1111111111111111</v>
      </c>
      <c r="AD17" s="37">
        <f t="shared" ref="AD17:AD22" si="5">AC17+AD16</f>
        <v>0.16666666666666666</v>
      </c>
    </row>
    <row r="18" spans="2:30" ht="15.75">
      <c r="B18" s="27">
        <v>5</v>
      </c>
      <c r="C18" s="28" t="s">
        <v>23</v>
      </c>
      <c r="D18" s="25"/>
      <c r="E18" s="25"/>
      <c r="F18" s="26"/>
      <c r="I18" t="s">
        <v>42</v>
      </c>
      <c r="Z18" s="28">
        <v>6</v>
      </c>
      <c r="AA18" s="28">
        <f t="shared" si="2"/>
        <v>2</v>
      </c>
      <c r="AB18" s="28">
        <f t="shared" si="4"/>
        <v>11</v>
      </c>
      <c r="AC18" s="36">
        <f t="shared" si="3"/>
        <v>3.7037037037037035E-2</v>
      </c>
      <c r="AD18" s="37">
        <f t="shared" si="5"/>
        <v>0.20370370370370369</v>
      </c>
    </row>
    <row r="19" spans="2:30" ht="15.75">
      <c r="B19" s="27">
        <v>6</v>
      </c>
      <c r="C19" s="28" t="s">
        <v>24</v>
      </c>
      <c r="D19" s="25"/>
      <c r="E19" s="25"/>
      <c r="F19" s="26"/>
      <c r="I19" s="47">
        <v>8</v>
      </c>
      <c r="J19" s="47">
        <v>9</v>
      </c>
      <c r="Z19" s="28">
        <v>7</v>
      </c>
      <c r="AA19" s="28">
        <f t="shared" si="2"/>
        <v>11</v>
      </c>
      <c r="AB19" s="28">
        <f t="shared" si="4"/>
        <v>22</v>
      </c>
      <c r="AC19" s="36">
        <f t="shared" si="3"/>
        <v>0.20370370370370369</v>
      </c>
      <c r="AD19" s="37">
        <f t="shared" si="5"/>
        <v>0.40740740740740738</v>
      </c>
    </row>
    <row r="20" spans="2:30" ht="15.75">
      <c r="B20" s="27">
        <v>7</v>
      </c>
      <c r="C20" s="28" t="s">
        <v>25</v>
      </c>
      <c r="D20" s="25"/>
      <c r="E20" s="25"/>
      <c r="F20" s="26"/>
      <c r="I20" s="48" t="s">
        <v>43</v>
      </c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Z20" s="46">
        <v>8</v>
      </c>
      <c r="AA20" s="46">
        <f t="shared" si="2"/>
        <v>13</v>
      </c>
      <c r="AB20" s="28">
        <f t="shared" si="4"/>
        <v>35</v>
      </c>
      <c r="AC20" s="36">
        <f t="shared" si="3"/>
        <v>0.24074074074074073</v>
      </c>
      <c r="AD20" s="37">
        <f t="shared" si="5"/>
        <v>0.64814814814814814</v>
      </c>
    </row>
    <row r="21" spans="2:30" ht="15.75">
      <c r="B21" s="27">
        <v>8</v>
      </c>
      <c r="C21" s="28" t="s">
        <v>2</v>
      </c>
      <c r="D21" s="26"/>
      <c r="E21" s="26"/>
      <c r="F21" s="26"/>
      <c r="Z21" s="46">
        <v>9</v>
      </c>
      <c r="AA21" s="46">
        <f t="shared" si="2"/>
        <v>13</v>
      </c>
      <c r="AB21" s="28">
        <f t="shared" si="4"/>
        <v>48</v>
      </c>
      <c r="AC21" s="36">
        <f t="shared" si="3"/>
        <v>0.24074074074074073</v>
      </c>
      <c r="AD21" s="37">
        <f t="shared" si="5"/>
        <v>0.88888888888888884</v>
      </c>
    </row>
    <row r="22" spans="2:30">
      <c r="Z22" s="28">
        <v>10</v>
      </c>
      <c r="AA22" s="28">
        <f t="shared" si="2"/>
        <v>6</v>
      </c>
      <c r="AB22" s="28">
        <f t="shared" si="4"/>
        <v>54</v>
      </c>
      <c r="AC22" s="36">
        <f t="shared" si="3"/>
        <v>0.1111111111111111</v>
      </c>
      <c r="AD22" s="37">
        <f t="shared" si="5"/>
        <v>1</v>
      </c>
    </row>
    <row r="23" spans="2:30">
      <c r="Z23" s="38"/>
      <c r="AA23" s="39">
        <f>SUM(AA15:AA22)</f>
        <v>54</v>
      </c>
      <c r="AB23" s="40"/>
      <c r="AC23" s="37">
        <f>SUM(AC15:AC22)</f>
        <v>1</v>
      </c>
      <c r="AD23" s="41"/>
    </row>
  </sheetData>
  <mergeCells count="2">
    <mergeCell ref="I20:X20"/>
    <mergeCell ref="I16:X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K31"/>
  <sheetViews>
    <sheetView tabSelected="1" topLeftCell="A4" workbookViewId="0">
      <selection activeCell="L10" sqref="L10"/>
    </sheetView>
  </sheetViews>
  <sheetFormatPr baseColWidth="10" defaultRowHeight="15"/>
  <cols>
    <col min="8" max="8" width="13.140625" customWidth="1"/>
  </cols>
  <sheetData>
    <row r="4" spans="3:11" ht="15.75">
      <c r="C4" s="13" t="s">
        <v>17</v>
      </c>
      <c r="D4" s="13"/>
      <c r="E4" s="13"/>
      <c r="F4" s="13"/>
      <c r="G4" s="13"/>
      <c r="H4" s="13"/>
      <c r="I4" s="13"/>
    </row>
    <row r="6" spans="3:11" ht="15.75" thickBot="1"/>
    <row r="7" spans="3:11" ht="26.25" thickBot="1">
      <c r="C7" s="29" t="s">
        <v>3</v>
      </c>
      <c r="D7" s="30" t="s">
        <v>4</v>
      </c>
      <c r="E7" s="30" t="s">
        <v>5</v>
      </c>
      <c r="F7" s="31" t="s">
        <v>6</v>
      </c>
      <c r="G7" s="30" t="s">
        <v>7</v>
      </c>
      <c r="H7" s="30" t="s">
        <v>18</v>
      </c>
    </row>
    <row r="8" spans="3:11" ht="18.75" thickBot="1">
      <c r="C8" s="14">
        <v>0</v>
      </c>
      <c r="D8" s="14">
        <v>30</v>
      </c>
      <c r="E8" s="14">
        <f>D8</f>
        <v>30</v>
      </c>
      <c r="F8" s="44">
        <f>D8/$D$14</f>
        <v>0.375</v>
      </c>
      <c r="G8" s="44">
        <f>F8</f>
        <v>0.375</v>
      </c>
      <c r="H8" s="14">
        <f>C8*D8</f>
        <v>0</v>
      </c>
    </row>
    <row r="9" spans="3:11" ht="18.75" thickBot="1">
      <c r="C9" s="15">
        <v>1</v>
      </c>
      <c r="D9" s="15">
        <v>25</v>
      </c>
      <c r="E9" s="14">
        <f>D9+E8</f>
        <v>55</v>
      </c>
      <c r="F9" s="44">
        <f t="shared" ref="F9:F13" si="0">D9/$D$14</f>
        <v>0.3125</v>
      </c>
      <c r="G9" s="44">
        <f>F9+G8</f>
        <v>0.6875</v>
      </c>
      <c r="H9" s="14">
        <f t="shared" ref="H9:H13" si="1">C9*D9</f>
        <v>25</v>
      </c>
      <c r="K9" s="35" t="s">
        <v>41</v>
      </c>
    </row>
    <row r="10" spans="3:11" ht="18.75" thickBot="1">
      <c r="C10" s="15">
        <v>2</v>
      </c>
      <c r="D10" s="15">
        <v>20</v>
      </c>
      <c r="E10" s="14">
        <f t="shared" ref="E10:E13" si="2">D10+E9</f>
        <v>75</v>
      </c>
      <c r="F10" s="44">
        <f t="shared" si="0"/>
        <v>0.25</v>
      </c>
      <c r="G10" s="44">
        <f t="shared" ref="G10:G13" si="3">F10+G9</f>
        <v>0.9375</v>
      </c>
      <c r="H10" s="14">
        <f t="shared" si="1"/>
        <v>40</v>
      </c>
    </row>
    <row r="11" spans="3:11" ht="18.75" thickBot="1">
      <c r="C11" s="15">
        <v>3</v>
      </c>
      <c r="D11" s="15">
        <v>4</v>
      </c>
      <c r="E11" s="14">
        <f t="shared" si="2"/>
        <v>79</v>
      </c>
      <c r="F11" s="44">
        <f t="shared" si="0"/>
        <v>0.05</v>
      </c>
      <c r="G11" s="44">
        <f t="shared" si="3"/>
        <v>0.98750000000000004</v>
      </c>
      <c r="H11" s="14">
        <f t="shared" si="1"/>
        <v>12</v>
      </c>
    </row>
    <row r="12" spans="3:11" ht="18.75" thickBot="1">
      <c r="C12" s="16">
        <v>4</v>
      </c>
      <c r="D12" s="16">
        <v>1</v>
      </c>
      <c r="E12" s="14">
        <f t="shared" si="2"/>
        <v>80</v>
      </c>
      <c r="F12" s="44">
        <f t="shared" si="0"/>
        <v>1.2500000000000001E-2</v>
      </c>
      <c r="G12" s="44">
        <f t="shared" si="3"/>
        <v>1</v>
      </c>
      <c r="H12" s="14">
        <f t="shared" si="1"/>
        <v>4</v>
      </c>
    </row>
    <row r="13" spans="3:11" ht="18.75" thickBot="1">
      <c r="C13" s="17">
        <v>5</v>
      </c>
      <c r="D13" s="17">
        <v>0</v>
      </c>
      <c r="E13" s="14">
        <f t="shared" si="2"/>
        <v>80</v>
      </c>
      <c r="F13" s="44">
        <f t="shared" si="0"/>
        <v>0</v>
      </c>
      <c r="G13" s="44">
        <f t="shared" si="3"/>
        <v>1</v>
      </c>
      <c r="H13" s="14">
        <f t="shared" si="1"/>
        <v>0</v>
      </c>
      <c r="I13" s="2"/>
    </row>
    <row r="14" spans="3:11" ht="18.75" thickBot="1">
      <c r="C14" s="18" t="s">
        <v>19</v>
      </c>
      <c r="D14" s="19">
        <f>SUM(D8:D13)</f>
        <v>80</v>
      </c>
      <c r="E14" s="20"/>
      <c r="F14" s="44">
        <f>SUM(F8:F13)</f>
        <v>1</v>
      </c>
      <c r="G14" s="49" t="s">
        <v>44</v>
      </c>
      <c r="H14" s="14">
        <f>SUM(H8:H13)</f>
        <v>81</v>
      </c>
      <c r="I14" s="2"/>
    </row>
    <row r="15" spans="3:11" ht="18">
      <c r="C15" s="18"/>
      <c r="D15" s="18"/>
      <c r="E15" s="20"/>
      <c r="F15" s="20"/>
      <c r="G15" s="20"/>
      <c r="I15" s="2"/>
    </row>
    <row r="16" spans="3:11">
      <c r="D16" s="21"/>
    </row>
    <row r="17" spans="2:9" ht="18">
      <c r="C17" s="12" t="s">
        <v>0</v>
      </c>
    </row>
    <row r="18" spans="2:9" ht="18">
      <c r="B18" s="22">
        <v>1</v>
      </c>
      <c r="C18" s="23" t="s">
        <v>8</v>
      </c>
      <c r="D18" s="2"/>
      <c r="E18" s="2"/>
      <c r="F18" s="2"/>
      <c r="G18" s="2"/>
      <c r="H18" s="24"/>
    </row>
    <row r="19" spans="2:9" ht="18">
      <c r="B19" s="22"/>
      <c r="C19" s="23"/>
      <c r="D19" s="2"/>
      <c r="E19" s="2"/>
      <c r="F19" s="2"/>
      <c r="G19" s="2"/>
      <c r="H19" s="24"/>
    </row>
    <row r="20" spans="2:9" ht="21">
      <c r="B20" s="22">
        <v>2</v>
      </c>
      <c r="C20" s="22" t="s">
        <v>9</v>
      </c>
    </row>
    <row r="21" spans="2:9" ht="18">
      <c r="B21" s="22">
        <v>3</v>
      </c>
      <c r="C21" s="22" t="s">
        <v>10</v>
      </c>
    </row>
    <row r="22" spans="2:9" ht="21">
      <c r="B22" s="22">
        <v>4</v>
      </c>
      <c r="C22" s="22" t="s">
        <v>11</v>
      </c>
    </row>
    <row r="23" spans="2:9" ht="21">
      <c r="B23" s="22">
        <v>5</v>
      </c>
      <c r="C23" s="22" t="s">
        <v>12</v>
      </c>
    </row>
    <row r="24" spans="2:9" ht="18">
      <c r="B24" s="22"/>
      <c r="C24" s="22"/>
    </row>
    <row r="25" spans="2:9" ht="18">
      <c r="B25" s="22">
        <v>6</v>
      </c>
      <c r="C25" s="22" t="s">
        <v>13</v>
      </c>
      <c r="I25">
        <f>H14/D14</f>
        <v>1.0125</v>
      </c>
    </row>
    <row r="26" spans="2:9" ht="18">
      <c r="B26" s="22"/>
      <c r="C26" s="22"/>
    </row>
    <row r="27" spans="2:9" ht="18">
      <c r="B27" s="22">
        <v>7</v>
      </c>
      <c r="C27" s="22" t="s">
        <v>14</v>
      </c>
    </row>
    <row r="28" spans="2:9" ht="18">
      <c r="B28" s="22"/>
      <c r="C28" s="22"/>
    </row>
    <row r="29" spans="2:9" ht="18">
      <c r="B29" s="22">
        <v>8</v>
      </c>
      <c r="C29" s="22" t="s">
        <v>15</v>
      </c>
    </row>
    <row r="30" spans="2:9" ht="18">
      <c r="B30" s="22"/>
      <c r="C30" s="22"/>
    </row>
    <row r="31" spans="2:9" ht="18">
      <c r="B31" s="22">
        <v>9</v>
      </c>
      <c r="C31" s="22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2022-05-11T13:27:46Z</dcterms:modified>
</cp:coreProperties>
</file>