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nicolasaguirre/Downloads/"/>
    </mc:Choice>
  </mc:AlternateContent>
  <xr:revisionPtr revIDLastSave="0" documentId="8_{71C87BAF-F5B2-4D41-A412-CBB6FC5073E7}" xr6:coauthVersionLast="47" xr6:coauthVersionMax="47" xr10:uidLastSave="{00000000-0000-0000-0000-000000000000}"/>
  <bookViews>
    <workbookView xWindow="0" yWindow="0" windowWidth="28800" windowHeight="18000" activeTab="1" xr2:uid="{F6176416-1FF5-4157-B379-98A49FD38674}"/>
  </bookViews>
  <sheets>
    <sheet name="ACTIVIDAD 1" sheetId="1" r:id="rId1"/>
    <sheet name="ACTIVIDAD 2" sheetId="2" r:id="rId2"/>
  </sheets>
  <definedNames>
    <definedName name="_xlchart.v1.2" hidden="1">'ACTIVIDAD 2'!$C$8:$C$13</definedName>
    <definedName name="_xlchart.v1.3" hidden="1">'ACTIVIDAD 2'!$F$8:$F$13</definedName>
    <definedName name="_xlchart.v2.0" hidden="1">'ACTIVIDAD 2'!$C$8:$C$13</definedName>
    <definedName name="_xlchart.v2.1" hidden="1">'ACTIVIDAD 2'!$F$8:$F$13</definedName>
    <definedName name="tabla">'ACTIVIDAD 1'!$D$7:$U$9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 l="1"/>
  <c r="H14" i="2"/>
  <c r="H9" i="2"/>
  <c r="H10" i="2"/>
  <c r="H11" i="2"/>
  <c r="H12" i="2"/>
  <c r="H13" i="2"/>
  <c r="H8" i="2"/>
  <c r="G10" i="2"/>
  <c r="G11" i="2" s="1"/>
  <c r="G12" i="2" s="1"/>
  <c r="G9" i="2"/>
  <c r="G8" i="2"/>
  <c r="F9" i="2"/>
  <c r="F10" i="2"/>
  <c r="F11" i="2"/>
  <c r="F12" i="2"/>
  <c r="F13" i="2"/>
  <c r="F8" i="2"/>
  <c r="D14" i="2"/>
  <c r="E10" i="2"/>
  <c r="E11" i="2" s="1"/>
  <c r="E12" i="2" s="1"/>
  <c r="E13" i="2" s="1"/>
  <c r="E9" i="2"/>
  <c r="E8" i="2"/>
  <c r="H19" i="1"/>
  <c r="H17" i="1"/>
  <c r="G15" i="1"/>
  <c r="Z8" i="1"/>
  <c r="Z9" i="1"/>
  <c r="Z10" i="1"/>
  <c r="Z11" i="1"/>
  <c r="Z12" i="1"/>
  <c r="Z13" i="1"/>
  <c r="Z14" i="1"/>
  <c r="Z15" i="1"/>
  <c r="AA8" i="1"/>
  <c r="AA9" i="1" s="1"/>
  <c r="AA10" i="1" s="1"/>
  <c r="AA11" i="1" s="1"/>
  <c r="AA12" i="1" s="1"/>
  <c r="AA13" i="1" s="1"/>
  <c r="AA14" i="1" s="1"/>
  <c r="AA15" i="1" s="1"/>
  <c r="Y10" i="1"/>
  <c r="Y11" i="1"/>
  <c r="Y12" i="1"/>
  <c r="Y13" i="1" s="1"/>
  <c r="Y14" i="1" s="1"/>
  <c r="Y15" i="1" s="1"/>
  <c r="Y9" i="1"/>
  <c r="Y8" i="1"/>
  <c r="X16" i="1"/>
  <c r="X9" i="1"/>
  <c r="X10" i="1"/>
  <c r="X11" i="1"/>
  <c r="X12" i="1"/>
  <c r="X13" i="1"/>
  <c r="X14" i="1"/>
  <c r="X15" i="1"/>
  <c r="X8" i="1"/>
  <c r="D7" i="1"/>
  <c r="U9" i="1"/>
  <c r="T9" i="1"/>
  <c r="D9" i="1"/>
  <c r="T8" i="1"/>
  <c r="U8" i="1" s="1"/>
  <c r="D8" i="1"/>
  <c r="T7" i="1"/>
  <c r="U7" i="1" s="1"/>
</calcChain>
</file>

<file path=xl/sharedStrings.xml><?xml version="1.0" encoding="utf-8"?>
<sst xmlns="http://schemas.openxmlformats.org/spreadsheetml/2006/main" count="43" uniqueCount="42">
  <si>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</si>
  <si>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</si>
  <si>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</si>
  <si>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</si>
  <si>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</si>
  <si>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</si>
  <si>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</si>
  <si>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</si>
  <si>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</si>
  <si>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</si>
  <si>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</si>
  <si>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</si>
  <si>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</si>
  <si>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</si>
  <si>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</si>
  <si>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</si>
  <si>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</si>
  <si>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</si>
  <si>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</si>
  <si>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</si>
  <si>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</si>
  <si>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</si>
  <si>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</si>
  <si>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</si>
  <si>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</si>
  <si>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</si>
  <si>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</si>
  <si>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xi</t>
  </si>
  <si>
    <t>fi</t>
  </si>
  <si>
    <t>Fi</t>
  </si>
  <si>
    <t>hi%</t>
  </si>
  <si>
    <t>Hi%</t>
  </si>
  <si>
    <t>n=</t>
  </si>
  <si>
    <t>en promedio los cursos obtuvieron nota 8 en su primera prueba</t>
  </si>
  <si>
    <t>9 es la nota que mas obtuvieron los alumnos</t>
  </si>
  <si>
    <t>la mitad de los alumnos sacó a lo mas nota 8</t>
  </si>
  <si>
    <t>4 familias tienen 3 hijos</t>
  </si>
  <si>
    <t>75 familias tienen maximo 2 hijos</t>
  </si>
  <si>
    <t>el 31,25% de las familias tienen un hijo</t>
  </si>
  <si>
    <t>el 93,75% de las familias tienen menos de tres hijos</t>
  </si>
  <si>
    <t>en promedio las familias tienen un hijo</t>
  </si>
  <si>
    <t>la mitad de las familias tienen menos de dos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</si>
</sst>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0.0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/>
    <xf numFmtId="0" fontId="2" fillId="0" borderId="18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4" borderId="10" xfId="0" applyFill="1" applyBorder="1"/>
    <xf numFmtId="0" fontId="0" fillId="0" borderId="20" xfId="0" applyBorder="1"/>
    <xf numFmtId="0" fontId="0" fillId="0" borderId="13" xfId="0" applyBorder="1"/>
    <xf numFmtId="0" fontId="0" fillId="0" borderId="16" xfId="0" applyBorder="1"/>
    <xf numFmtId="0" fontId="0" fillId="4" borderId="21" xfId="0" applyFill="1" applyBorder="1"/>
    <xf numFmtId="171" fontId="0" fillId="0" borderId="22" xfId="0" applyNumberFormat="1" applyBorder="1"/>
    <xf numFmtId="171" fontId="0" fillId="0" borderId="14" xfId="0" applyNumberFormat="1" applyBorder="1"/>
    <xf numFmtId="0" fontId="0" fillId="0" borderId="17" xfId="0" applyBorder="1"/>
    <xf numFmtId="171" fontId="0" fillId="0" borderId="20" xfId="0" applyNumberFormat="1" applyBorder="1"/>
    <xf numFmtId="171" fontId="0" fillId="0" borderId="13" xfId="0" applyNumberFormat="1" applyBorder="1"/>
    <xf numFmtId="171" fontId="0" fillId="0" borderId="16" xfId="0" applyNumberFormat="1" applyBorder="1"/>
    <xf numFmtId="0" fontId="8" fillId="2" borderId="23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_tradnl"/>
              <a:t>notas</a:t>
            </a:r>
            <a:r>
              <a:rPr lang="es-ES_tradnl" baseline="0"/>
              <a:t> primera prueba ht</a:t>
            </a:r>
            <a:endParaRPr lang="es-ES_tradn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5.5057457023587102E-2"/>
          <c:y val="0.20965945108846668"/>
          <c:w val="0.90085248730186873"/>
          <c:h val="0.60308067614248895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chemeClr val="accent1"/>
                </a:gs>
                <a:gs pos="75000">
                  <a:schemeClr val="accent1">
                    <a:lumMod val="60000"/>
                    <a:lumOff val="40000"/>
                  </a:schemeClr>
                </a:gs>
                <a:gs pos="51000">
                  <a:schemeClr val="accent1">
                    <a:alpha val="75000"/>
                  </a:schemeClr>
                </a:gs>
                <a:gs pos="100000">
                  <a:schemeClr val="accent1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'ACTIVIDAD 1'!$W$8:$W$15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1'!$X$8:$X$15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57-1A4C-8277-5BD7800B6B2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2139722416"/>
        <c:axId val="1317171456"/>
      </c:barChart>
      <c:catAx>
        <c:axId val="2139722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notas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317171456"/>
        <c:crosses val="autoZero"/>
        <c:auto val="1"/>
        <c:lblAlgn val="ctr"/>
        <c:lblOffset val="100"/>
        <c:noMultiLvlLbl val="0"/>
      </c:catAx>
      <c:valAx>
        <c:axId val="1317171456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cantidad</a:t>
                </a:r>
                <a:r>
                  <a:rPr lang="es-ES_tradnl" baseline="0"/>
                  <a:t> de alumnos</a:t>
                </a:r>
                <a:endParaRPr lang="es-ES_tradn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crossAx val="2139722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_tradnl"/>
              <a:t>cantidad</a:t>
            </a:r>
            <a:r>
              <a:rPr lang="es-ES_tradnl" baseline="0"/>
              <a:t> de hijos que tiene cada familia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863B-2F4E-B88A-DCE81166A5F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63B-2F4E-B88A-DCE81166A5F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863B-2F4E-B88A-DCE81166A5F3}"/>
              </c:ext>
            </c:extLst>
          </c:dPt>
          <c:dLbls>
            <c:dLbl>
              <c:idx val="3"/>
              <c:layout>
                <c:manualLayout>
                  <c:x val="3.9512904636920337E-2"/>
                  <c:y val="0.2009405074365704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63B-2F4E-B88A-DCE81166A5F3}"/>
                </c:ext>
              </c:extLst>
            </c:dLbl>
            <c:dLbl>
              <c:idx val="4"/>
              <c:layout>
                <c:manualLayout>
                  <c:x val="1.3516622922134682E-2"/>
                  <c:y val="0.3453025663458734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63B-2F4E-B88A-DCE81166A5F3}"/>
                </c:ext>
              </c:extLst>
            </c:dLbl>
            <c:dLbl>
              <c:idx val="5"/>
              <c:layout>
                <c:manualLayout>
                  <c:x val="-1.11122047244095E-2"/>
                  <c:y val="9.083005249343832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63B-2F4E-B88A-DCE81166A5F3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2'!$F$8:$F$13</c:f>
              <c:numCache>
                <c:formatCode>General</c:formatCode>
                <c:ptCount val="6"/>
                <c:pt idx="0">
                  <c:v>37.5</c:v>
                </c:pt>
                <c:pt idx="1">
                  <c:v>31.25</c:v>
                </c:pt>
                <c:pt idx="2">
                  <c:v>25</c:v>
                </c:pt>
                <c:pt idx="3">
                  <c:v>5</c:v>
                </c:pt>
                <c:pt idx="4">
                  <c:v>1.25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3B-2F4E-B88A-DCE81166A5F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130772</xdr:colOff>
      <xdr:row>16</xdr:row>
      <xdr:rowOff>30447</xdr:rowOff>
    </xdr:from>
    <xdr:to>
      <xdr:col>26</xdr:col>
      <xdr:colOff>482669</xdr:colOff>
      <xdr:row>28</xdr:row>
      <xdr:rowOff>159907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89FA0C2-EAE9-D275-1A06-03093D4A2C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423334</xdr:colOff>
      <xdr:row>4</xdr:row>
      <xdr:rowOff>182033</xdr:rowOff>
    </xdr:from>
    <xdr:to>
      <xdr:col>14</xdr:col>
      <xdr:colOff>16934</xdr:colOff>
      <xdr:row>16</xdr:row>
      <xdr:rowOff>4233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4377F33B-6148-7E06-ABA2-F11F0ED3BB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32E24-383A-49EA-B40A-9D57810100B2}">
  <dimension ref="B5:AA22"/>
  <sheetViews>
    <sheetView topLeftCell="B11" zoomScale="162" zoomScaleNormal="192" workbookViewId="0">
      <selection activeCell="H18" sqref="H18"/>
    </sheetView>
  </sheetViews>
  <sheetFormatPr baseColWidth="10" defaultRowHeight="15" x14ac:dyDescent="0.2"/>
  <cols>
    <col min="2" max="2" width="9" customWidth="1"/>
    <col min="4" max="21" width="3.6640625" customWidth="1"/>
    <col min="26" max="27" width="12.6640625" bestFit="1" customWidth="1"/>
  </cols>
  <sheetData>
    <row r="5" spans="2:27" ht="16" x14ac:dyDescent="0.2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6" thickBo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 ht="17" thickBot="1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s="40" t="s">
        <v>27</v>
      </c>
      <c r="X7" s="40" t="s">
        <v>28</v>
      </c>
      <c r="Y7" s="40" t="s">
        <v>29</v>
      </c>
      <c r="Z7" s="40" t="s">
        <v>30</v>
      </c>
      <c r="AA7" s="44" t="s">
        <v>31</v>
      </c>
    </row>
    <row r="8" spans="2:27" ht="16" x14ac:dyDescent="0.2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s="41">
        <v>3</v>
      </c>
      <c r="X8" s="41">
        <f>COUNTIF(tabla,W8)</f>
        <v>1</v>
      </c>
      <c r="Y8" s="41">
        <f>X8</f>
        <v>1</v>
      </c>
      <c r="Z8" s="48">
        <f>(X8*100)/$X$16</f>
        <v>1.8518518518518519</v>
      </c>
      <c r="AA8" s="45">
        <f>Z8</f>
        <v>1.8518518518518519</v>
      </c>
    </row>
    <row r="9" spans="2:27" ht="17" thickBot="1" x14ac:dyDescent="0.25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W9" s="42">
        <v>4</v>
      </c>
      <c r="X9" s="42">
        <f>COUNTIF(tabla,W9)</f>
        <v>2</v>
      </c>
      <c r="Y9" s="42">
        <f>X9+Y8</f>
        <v>3</v>
      </c>
      <c r="Z9" s="49">
        <f t="shared" ref="Z9:Z15" si="2">(X9*100)/$X$16</f>
        <v>3.7037037037037037</v>
      </c>
      <c r="AA9" s="46">
        <f>Z9+AA8</f>
        <v>5.5555555555555554</v>
      </c>
    </row>
    <row r="10" spans="2:27" x14ac:dyDescent="0.2">
      <c r="C10" s="2"/>
      <c r="T10" s="2"/>
      <c r="W10" s="42">
        <v>5</v>
      </c>
      <c r="X10" s="42">
        <f>COUNTIF(tabla,W10)</f>
        <v>6</v>
      </c>
      <c r="Y10" s="42">
        <f t="shared" ref="Y10:Y16" si="3">X10+Y9</f>
        <v>9</v>
      </c>
      <c r="Z10" s="49">
        <f t="shared" si="2"/>
        <v>11.111111111111111</v>
      </c>
      <c r="AA10" s="46">
        <f t="shared" ref="AA10:AA15" si="4">Z10+AA9</f>
        <v>16.666666666666664</v>
      </c>
    </row>
    <row r="11" spans="2:27" x14ac:dyDescent="0.2">
      <c r="W11" s="42">
        <v>6</v>
      </c>
      <c r="X11" s="42">
        <f>COUNTIF(tabla,W11)</f>
        <v>2</v>
      </c>
      <c r="Y11" s="42">
        <f t="shared" si="3"/>
        <v>11</v>
      </c>
      <c r="Z11" s="49">
        <f t="shared" si="2"/>
        <v>3.7037037037037037</v>
      </c>
      <c r="AA11" s="46">
        <f t="shared" si="4"/>
        <v>20.370370370370367</v>
      </c>
    </row>
    <row r="12" spans="2:27" x14ac:dyDescent="0.2">
      <c r="W12" s="42">
        <v>7</v>
      </c>
      <c r="X12" s="42">
        <f>COUNTIF(tabla,W12)</f>
        <v>11</v>
      </c>
      <c r="Y12" s="42">
        <f t="shared" si="3"/>
        <v>22</v>
      </c>
      <c r="Z12" s="49">
        <f t="shared" si="2"/>
        <v>20.37037037037037</v>
      </c>
      <c r="AA12" s="46">
        <f t="shared" si="4"/>
        <v>40.740740740740733</v>
      </c>
    </row>
    <row r="13" spans="2:27" ht="18" x14ac:dyDescent="0.2">
      <c r="C13" s="12" t="s">
        <v>0</v>
      </c>
      <c r="W13" s="42">
        <v>8</v>
      </c>
      <c r="X13" s="42">
        <f>COUNTIF(tabla,W13)</f>
        <v>13</v>
      </c>
      <c r="Y13" s="42">
        <f t="shared" si="3"/>
        <v>35</v>
      </c>
      <c r="Z13" s="49">
        <f t="shared" si="2"/>
        <v>24.074074074074073</v>
      </c>
      <c r="AA13" s="46">
        <f t="shared" si="4"/>
        <v>64.81481481481481</v>
      </c>
    </row>
    <row r="14" spans="2:27" ht="16" x14ac:dyDescent="0.2">
      <c r="B14" s="30">
        <v>1</v>
      </c>
      <c r="C14" s="37" t="s">
        <v>19</v>
      </c>
      <c r="D14" s="37"/>
      <c r="E14" s="37"/>
      <c r="F14" s="37"/>
      <c r="G14" s="37"/>
      <c r="H14" s="37"/>
      <c r="I14" s="37"/>
      <c r="J14" s="37"/>
      <c r="K14" s="37"/>
      <c r="W14" s="42">
        <v>9</v>
      </c>
      <c r="X14" s="42">
        <f>COUNTIF(tabla,W14)</f>
        <v>13</v>
      </c>
      <c r="Y14" s="42">
        <f t="shared" si="3"/>
        <v>48</v>
      </c>
      <c r="Z14" s="49">
        <f t="shared" si="2"/>
        <v>24.074074074074073</v>
      </c>
      <c r="AA14" s="46">
        <f t="shared" si="4"/>
        <v>88.888888888888886</v>
      </c>
    </row>
    <row r="15" spans="2:27" ht="17" thickBot="1" x14ac:dyDescent="0.25">
      <c r="B15" s="30">
        <v>2</v>
      </c>
      <c r="C15" s="37" t="s">
        <v>14</v>
      </c>
      <c r="D15" s="37"/>
      <c r="E15" s="37"/>
      <c r="F15" s="37"/>
      <c r="G15" s="34">
        <f>AVERAGE(tabla)</f>
        <v>7.6111111111111107</v>
      </c>
      <c r="W15" s="43">
        <v>10</v>
      </c>
      <c r="X15" s="43">
        <f>COUNTIF(tabla,W15)</f>
        <v>6</v>
      </c>
      <c r="Y15" s="43">
        <f t="shared" si="3"/>
        <v>54</v>
      </c>
      <c r="Z15" s="50">
        <f t="shared" si="2"/>
        <v>11.111111111111111</v>
      </c>
      <c r="AA15" s="47">
        <f t="shared" si="4"/>
        <v>100</v>
      </c>
    </row>
    <row r="16" spans="2:27" ht="16" x14ac:dyDescent="0.2">
      <c r="B16" s="30">
        <v>3</v>
      </c>
      <c r="C16" s="38" t="s">
        <v>13</v>
      </c>
      <c r="D16" s="38"/>
      <c r="E16" s="38"/>
      <c r="F16" s="38"/>
      <c r="G16" t="s">
        <v>33</v>
      </c>
      <c r="W16" t="s">
        <v>32</v>
      </c>
      <c r="X16">
        <f>SUM(X8:X15)</f>
        <v>54</v>
      </c>
    </row>
    <row r="17" spans="2:9" ht="16" x14ac:dyDescent="0.2">
      <c r="B17" s="30">
        <v>4</v>
      </c>
      <c r="C17" s="37" t="s">
        <v>15</v>
      </c>
      <c r="D17" s="37"/>
      <c r="E17" s="37"/>
      <c r="F17" s="37"/>
      <c r="G17" s="37"/>
      <c r="H17">
        <f>MEDIAN(tabla)</f>
        <v>8</v>
      </c>
    </row>
    <row r="18" spans="2:9" ht="16" x14ac:dyDescent="0.2">
      <c r="B18" s="30">
        <v>5</v>
      </c>
      <c r="C18" s="37" t="s">
        <v>16</v>
      </c>
      <c r="D18" s="37"/>
      <c r="E18" s="37"/>
      <c r="F18" s="37"/>
      <c r="G18" s="37"/>
      <c r="H18" t="s">
        <v>35</v>
      </c>
    </row>
    <row r="19" spans="2:9" ht="16" x14ac:dyDescent="0.2">
      <c r="B19" s="30">
        <v>6</v>
      </c>
      <c r="C19" s="37" t="s">
        <v>17</v>
      </c>
      <c r="D19" s="37"/>
      <c r="E19" s="37"/>
      <c r="F19" s="37"/>
      <c r="G19" s="37"/>
      <c r="H19">
        <f>MODE(tabla)</f>
        <v>9</v>
      </c>
    </row>
    <row r="20" spans="2:9" ht="16" x14ac:dyDescent="0.2">
      <c r="B20" s="30">
        <v>7</v>
      </c>
      <c r="C20" s="38" t="s">
        <v>18</v>
      </c>
      <c r="D20" s="38"/>
      <c r="E20" s="38"/>
      <c r="F20" s="38"/>
      <c r="G20" s="38"/>
      <c r="H20" t="s">
        <v>34</v>
      </c>
    </row>
    <row r="21" spans="2:9" ht="16" x14ac:dyDescent="0.2">
      <c r="B21" s="35">
        <v>8</v>
      </c>
      <c r="C21" s="39" t="s">
        <v>20</v>
      </c>
      <c r="D21" s="39"/>
      <c r="E21" s="39"/>
      <c r="F21" s="39"/>
      <c r="G21" s="39"/>
      <c r="H21" s="39"/>
      <c r="I21" s="39"/>
    </row>
    <row r="22" spans="2:9" ht="35" customHeight="1" x14ac:dyDescent="0.2">
      <c r="C22" s="39"/>
      <c r="D22" s="39"/>
      <c r="E22" s="39"/>
      <c r="F22" s="39"/>
      <c r="G22" s="39"/>
      <c r="H22" s="39"/>
      <c r="I22" s="39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51E96-6D21-4EFC-A773-D68A3EE9C2B3}">
  <dimension ref="B4:I31"/>
  <sheetViews>
    <sheetView tabSelected="1" zoomScale="150" workbookViewId="0">
      <selection activeCell="L23" sqref="L23"/>
    </sheetView>
  </sheetViews>
  <sheetFormatPr baseColWidth="10" defaultRowHeight="15" x14ac:dyDescent="0.2"/>
  <sheetData>
    <row r="4" spans="3:9" ht="16" x14ac:dyDescent="0.2">
      <c r="C4" s="13" t="s">
        <v>10</v>
      </c>
      <c r="D4" s="13"/>
      <c r="E4" s="13"/>
      <c r="F4" s="13"/>
      <c r="G4" s="13"/>
      <c r="H4" s="13"/>
      <c r="I4" s="13"/>
    </row>
    <row r="6" spans="3:9" ht="16" thickBot="1" x14ac:dyDescent="0.25"/>
    <row r="7" spans="3:9" ht="29" thickBot="1" x14ac:dyDescent="0.25">
      <c r="C7" s="31" t="s">
        <v>1</v>
      </c>
      <c r="D7" s="32" t="s">
        <v>2</v>
      </c>
      <c r="E7" s="32" t="s">
        <v>3</v>
      </c>
      <c r="F7" s="33" t="s">
        <v>4</v>
      </c>
      <c r="G7" s="32" t="s">
        <v>5</v>
      </c>
      <c r="H7" s="32" t="s">
        <v>11</v>
      </c>
    </row>
    <row r="8" spans="3:9" ht="19" thickBot="1" x14ac:dyDescent="0.25">
      <c r="C8" s="14">
        <v>0</v>
      </c>
      <c r="D8" s="14">
        <v>30</v>
      </c>
      <c r="E8" s="15">
        <f>D8</f>
        <v>30</v>
      </c>
      <c r="F8" s="15">
        <f>(D8*100)/$D$14</f>
        <v>37.5</v>
      </c>
      <c r="G8" s="16">
        <f>F8</f>
        <v>37.5</v>
      </c>
      <c r="H8" s="16">
        <f>C8*D8</f>
        <v>0</v>
      </c>
    </row>
    <row r="9" spans="3:9" ht="19" thickBot="1" x14ac:dyDescent="0.25">
      <c r="C9" s="17">
        <v>1</v>
      </c>
      <c r="D9" s="17">
        <v>25</v>
      </c>
      <c r="E9" s="18">
        <f>D9+E8</f>
        <v>55</v>
      </c>
      <c r="F9" s="15">
        <f t="shared" ref="F9:F13" si="0">(D9*100)/$D$14</f>
        <v>31.25</v>
      </c>
      <c r="G9" s="19">
        <f>F9+G8</f>
        <v>68.75</v>
      </c>
      <c r="H9" s="16">
        <f t="shared" ref="H9:H13" si="1">C9*D9</f>
        <v>25</v>
      </c>
    </row>
    <row r="10" spans="3:9" ht="19" thickBot="1" x14ac:dyDescent="0.25">
      <c r="C10" s="17">
        <v>2</v>
      </c>
      <c r="D10" s="17">
        <v>20</v>
      </c>
      <c r="E10" s="18">
        <f t="shared" ref="E10:E13" si="2">D10+E9</f>
        <v>75</v>
      </c>
      <c r="F10" s="15">
        <f t="shared" si="0"/>
        <v>25</v>
      </c>
      <c r="G10" s="19">
        <f t="shared" ref="G10:G12" si="3">F10+G9</f>
        <v>93.75</v>
      </c>
      <c r="H10" s="16">
        <f t="shared" si="1"/>
        <v>40</v>
      </c>
    </row>
    <row r="11" spans="3:9" ht="19" thickBot="1" x14ac:dyDescent="0.25">
      <c r="C11" s="17">
        <v>3</v>
      </c>
      <c r="D11" s="17">
        <v>4</v>
      </c>
      <c r="E11" s="18">
        <f t="shared" si="2"/>
        <v>79</v>
      </c>
      <c r="F11" s="15">
        <f t="shared" si="0"/>
        <v>5</v>
      </c>
      <c r="G11" s="19">
        <f t="shared" si="3"/>
        <v>98.75</v>
      </c>
      <c r="H11" s="16">
        <f t="shared" si="1"/>
        <v>12</v>
      </c>
    </row>
    <row r="12" spans="3:9" ht="19" thickBot="1" x14ac:dyDescent="0.25">
      <c r="C12" s="20">
        <v>4</v>
      </c>
      <c r="D12" s="20">
        <v>1</v>
      </c>
      <c r="E12" s="18">
        <f t="shared" si="2"/>
        <v>80</v>
      </c>
      <c r="F12" s="15">
        <f t="shared" si="0"/>
        <v>1.25</v>
      </c>
      <c r="G12" s="19">
        <f t="shared" si="3"/>
        <v>100</v>
      </c>
      <c r="H12" s="16">
        <f t="shared" si="1"/>
        <v>4</v>
      </c>
    </row>
    <row r="13" spans="3:9" ht="19" thickBot="1" x14ac:dyDescent="0.25">
      <c r="C13" s="21">
        <v>5</v>
      </c>
      <c r="D13" s="21">
        <v>0</v>
      </c>
      <c r="E13" s="18">
        <f t="shared" si="2"/>
        <v>80</v>
      </c>
      <c r="F13" s="15">
        <f t="shared" si="0"/>
        <v>0</v>
      </c>
      <c r="G13" s="22"/>
      <c r="H13" s="16">
        <f t="shared" si="1"/>
        <v>0</v>
      </c>
      <c r="I13" s="2"/>
    </row>
    <row r="14" spans="3:9" ht="20" thickBot="1" x14ac:dyDescent="0.25">
      <c r="C14" s="23" t="s">
        <v>12</v>
      </c>
      <c r="D14" s="24">
        <f>SUM(D8:D13)</f>
        <v>80</v>
      </c>
      <c r="E14" s="25"/>
      <c r="F14" s="25"/>
      <c r="G14" s="25"/>
      <c r="H14" s="51">
        <f>SUM(H8:H13)</f>
        <v>81</v>
      </c>
      <c r="I14" s="2"/>
    </row>
    <row r="15" spans="3:9" ht="18" x14ac:dyDescent="0.2">
      <c r="C15" s="23"/>
      <c r="D15" s="23"/>
      <c r="E15" s="25"/>
      <c r="F15" s="25"/>
      <c r="G15" s="25"/>
      <c r="I15" s="2"/>
    </row>
    <row r="16" spans="3:9" x14ac:dyDescent="0.2">
      <c r="D16" s="26"/>
    </row>
    <row r="17" spans="2:9" ht="18" x14ac:dyDescent="0.2">
      <c r="C17" s="12" t="s">
        <v>0</v>
      </c>
    </row>
    <row r="18" spans="2:9" ht="18" x14ac:dyDescent="0.2">
      <c r="B18" s="36">
        <v>1</v>
      </c>
      <c r="C18" s="28" t="s">
        <v>6</v>
      </c>
      <c r="D18" s="2"/>
      <c r="E18" s="2"/>
      <c r="F18" s="2"/>
      <c r="G18" s="2"/>
      <c r="H18" s="29"/>
    </row>
    <row r="19" spans="2:9" ht="18" x14ac:dyDescent="0.2">
      <c r="B19" s="36"/>
      <c r="C19" s="28"/>
      <c r="D19" s="2"/>
      <c r="E19" s="2"/>
      <c r="F19" s="2"/>
      <c r="G19" s="2"/>
      <c r="H19" s="29"/>
    </row>
    <row r="20" spans="2:9" ht="20" x14ac:dyDescent="0.25">
      <c r="B20" s="36">
        <v>2</v>
      </c>
      <c r="C20" s="27" t="s">
        <v>22</v>
      </c>
      <c r="E20" t="s">
        <v>36</v>
      </c>
    </row>
    <row r="21" spans="2:9" ht="18" x14ac:dyDescent="0.2">
      <c r="B21" s="36">
        <v>3</v>
      </c>
      <c r="C21" s="27" t="s">
        <v>23</v>
      </c>
      <c r="E21" t="s">
        <v>37</v>
      </c>
    </row>
    <row r="22" spans="2:9" ht="20" x14ac:dyDescent="0.25">
      <c r="B22" s="36">
        <v>4</v>
      </c>
      <c r="C22" s="27" t="s">
        <v>24</v>
      </c>
      <c r="E22" t="s">
        <v>38</v>
      </c>
    </row>
    <row r="23" spans="2:9" ht="20" x14ac:dyDescent="0.25">
      <c r="B23" s="36">
        <v>5</v>
      </c>
      <c r="C23" s="27" t="s">
        <v>25</v>
      </c>
      <c r="E23" t="s">
        <v>39</v>
      </c>
    </row>
    <row r="24" spans="2:9" ht="18" x14ac:dyDescent="0.2">
      <c r="B24" s="36"/>
      <c r="C24" s="27"/>
    </row>
    <row r="25" spans="2:9" ht="18" x14ac:dyDescent="0.2">
      <c r="B25" s="36">
        <v>6</v>
      </c>
      <c r="C25" s="27" t="s">
        <v>7</v>
      </c>
      <c r="H25">
        <f>H14/D14</f>
        <v>1.0125</v>
      </c>
      <c r="I25" t="s">
        <v>40</v>
      </c>
    </row>
    <row r="26" spans="2:9" ht="18" x14ac:dyDescent="0.2">
      <c r="B26" s="36"/>
      <c r="C26" s="27"/>
    </row>
    <row r="27" spans="2:9" ht="18" x14ac:dyDescent="0.2">
      <c r="B27" s="36">
        <v>7</v>
      </c>
      <c r="C27" s="27" t="s">
        <v>8</v>
      </c>
      <c r="H27">
        <v>1</v>
      </c>
      <c r="I27" t="s">
        <v>41</v>
      </c>
    </row>
    <row r="28" spans="2:9" ht="18" x14ac:dyDescent="0.2">
      <c r="B28" s="36"/>
      <c r="C28" s="27"/>
    </row>
    <row r="29" spans="2:9" ht="18" x14ac:dyDescent="0.2">
      <c r="B29" s="36">
        <v>8</v>
      </c>
      <c r="C29" s="27" t="s">
        <v>9</v>
      </c>
    </row>
    <row r="30" spans="2:9" ht="18" x14ac:dyDescent="0.2">
      <c r="B30" s="36"/>
      <c r="C30" s="27"/>
    </row>
    <row r="31" spans="2:9" ht="18" x14ac:dyDescent="0.2">
      <c r="B31" s="36">
        <v>9</v>
      </c>
      <c r="C31" s="27" t="s">
        <v>26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LOMBARDO VILLARROEL CAMILA F</cp:lastModifiedBy>
  <dcterms:created xsi:type="dcterms:W3CDTF">2022-05-09T04:31:12Z</dcterms:created>
  <dcterms:modified xsi:type="dcterms:W3CDTF">2025-05-29T01:20:28Z</dcterms:modified>
</cp:coreProperties>
</file>