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Hoja1" sheetId="1" r:id="rId1"/>
  </sheets>
  <definedNames>
    <definedName name="Amplitud33">Hoja1!$E$9</definedName>
    <definedName name="AMPLITUDNotas">Hoja1!$F$10</definedName>
    <definedName name="MÍNIM">Hoja1!$F$7</definedName>
    <definedName name="MINIMO2">Hoja1!$E$5</definedName>
    <definedName name="MÍNIMOnOTAS">Hoja1!$F$7</definedName>
    <definedName name="N">Hoja1!$F$11</definedName>
    <definedName name="N_cdad_datos">Hoja1!$E$6</definedName>
    <definedName name="Notas">Hoja1!$C$4:$C$53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17" i="1"/>
  <c r="M11" i="1" s="1"/>
  <c r="N11" i="1" s="1"/>
  <c r="O13" i="1"/>
  <c r="O7" i="1"/>
  <c r="O8" i="1"/>
  <c r="O9" i="1"/>
  <c r="O10" i="1"/>
  <c r="O11" i="1"/>
  <c r="O12" i="1"/>
  <c r="O6" i="1"/>
  <c r="N7" i="1"/>
  <c r="N8" i="1"/>
  <c r="N9" i="1"/>
  <c r="N10" i="1"/>
  <c r="N6" i="1"/>
  <c r="M7" i="1"/>
  <c r="M8" i="1"/>
  <c r="M9" i="1"/>
  <c r="M10" i="1"/>
  <c r="M6" i="1"/>
  <c r="L7" i="1"/>
  <c r="L8" i="1"/>
  <c r="L9" i="1"/>
  <c r="L10" i="1"/>
  <c r="L11" i="1"/>
  <c r="L12" i="1"/>
  <c r="L6" i="1"/>
  <c r="K13" i="1"/>
  <c r="K6" i="1" a="1"/>
  <c r="K7" i="1" s="1"/>
  <c r="I12" i="1"/>
  <c r="J7" i="1"/>
  <c r="J8" i="1"/>
  <c r="J9" i="1"/>
  <c r="J10" i="1"/>
  <c r="J11" i="1"/>
  <c r="J12" i="1"/>
  <c r="J6" i="1"/>
  <c r="I7" i="1"/>
  <c r="H8" i="1" s="1"/>
  <c r="I8" i="1" s="1"/>
  <c r="H9" i="1" s="1"/>
  <c r="I9" i="1" s="1"/>
  <c r="H10" i="1" s="1"/>
  <c r="I10" i="1" s="1"/>
  <c r="H11" i="1" s="1"/>
  <c r="I11" i="1" s="1"/>
  <c r="H12" i="1" s="1"/>
  <c r="H7" i="1"/>
  <c r="I6" i="1"/>
  <c r="H6" i="1"/>
  <c r="F11" i="1"/>
  <c r="F9" i="1" s="1"/>
  <c r="F7" i="1"/>
  <c r="F6" i="1"/>
  <c r="F8" i="1" s="1"/>
  <c r="M12" i="1" l="1"/>
  <c r="N12" i="1" s="1"/>
  <c r="K6" i="1"/>
  <c r="K12" i="1"/>
  <c r="K11" i="1"/>
  <c r="K10" i="1"/>
  <c r="K9" i="1"/>
  <c r="K8" i="1"/>
  <c r="F10" i="1"/>
</calcChain>
</file>

<file path=xl/sharedStrings.xml><?xml version="1.0" encoding="utf-8"?>
<sst xmlns="http://schemas.openxmlformats.org/spreadsheetml/2006/main" count="19" uniqueCount="19">
  <si>
    <t xml:space="preserve"> </t>
  </si>
  <si>
    <t xml:space="preserve">Notas </t>
  </si>
  <si>
    <t>MÁXIMO</t>
  </si>
  <si>
    <t>MÍNIMO</t>
  </si>
  <si>
    <t>RANGO</t>
  </si>
  <si>
    <t>CLASES</t>
  </si>
  <si>
    <t>AMPLITUD</t>
  </si>
  <si>
    <t>N</t>
  </si>
  <si>
    <t>Notas</t>
  </si>
  <si>
    <t>xi</t>
  </si>
  <si>
    <t>fi</t>
  </si>
  <si>
    <t>hi</t>
  </si>
  <si>
    <t>Fi</t>
  </si>
  <si>
    <t>Hi</t>
  </si>
  <si>
    <t>xi*fi</t>
  </si>
  <si>
    <t>MODA</t>
  </si>
  <si>
    <t>MEDIANA</t>
  </si>
  <si>
    <t>PROMEDIO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</si>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</sst>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53"/>
  <sheetViews>
    <sheetView tabSelected="1" workbookViewId="0">
      <selection activeCell="I19" sqref="I19"/>
    </sheetView>
  </sheetViews>
  <sheetFormatPr baseColWidth="10" defaultRowHeight="15" x14ac:dyDescent="0.25"/>
  <cols>
    <col min="6" max="6" width="11.85546875" bestFit="1" customWidth="1"/>
    <col min="8" max="9" width="11.85546875" bestFit="1" customWidth="1"/>
  </cols>
  <sheetData>
    <row r="3" spans="2:16" x14ac:dyDescent="0.25">
      <c r="C3" s="2" t="s">
        <v>1</v>
      </c>
    </row>
    <row r="4" spans="2:16" x14ac:dyDescent="0.25">
      <c r="B4">
        <v>1</v>
      </c>
      <c r="C4" s="1">
        <v>10</v>
      </c>
      <c r="D4" t="s">
        <v>0</v>
      </c>
    </row>
    <row r="5" spans="2:16" x14ac:dyDescent="0.25">
      <c r="B5">
        <v>2</v>
      </c>
      <c r="C5" s="1">
        <v>8.8000000000000007</v>
      </c>
      <c r="E5" s="6"/>
      <c r="F5" s="6"/>
      <c r="G5" s="6"/>
      <c r="H5" s="3" t="s">
        <v>8</v>
      </c>
      <c r="I5" s="3"/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4"/>
    </row>
    <row r="6" spans="2:16" x14ac:dyDescent="0.25">
      <c r="B6">
        <v>3</v>
      </c>
      <c r="C6" s="1">
        <v>5.3</v>
      </c>
      <c r="E6" s="6" t="s">
        <v>2</v>
      </c>
      <c r="F6" s="6">
        <f>MAX(Notas)</f>
        <v>10</v>
      </c>
      <c r="G6" s="6"/>
      <c r="H6" s="7">
        <f>MÍNIM</f>
        <v>2</v>
      </c>
      <c r="I6" s="7">
        <f>H6+AMPLITUDNotas</f>
        <v>3.1428571428571428</v>
      </c>
      <c r="J6" s="8">
        <f>AVERAGE(H6:I6)</f>
        <v>2.5714285714285712</v>
      </c>
      <c r="K6" s="6">
        <f t="array" ref="K6:K12">FREQUENCY(Notas,I6:I12)</f>
        <v>3</v>
      </c>
      <c r="L6" s="6">
        <f>K6/N</f>
        <v>0.06</v>
      </c>
      <c r="M6" s="6">
        <f>FREQUENCY(Notas,I6:I12)</f>
        <v>3</v>
      </c>
      <c r="N6" s="6">
        <f>M6/N</f>
        <v>0.06</v>
      </c>
      <c r="O6" s="8">
        <f>J6*K6</f>
        <v>7.7142857142857135</v>
      </c>
      <c r="P6" s="6"/>
    </row>
    <row r="7" spans="2:16" x14ac:dyDescent="0.25">
      <c r="B7">
        <v>4</v>
      </c>
      <c r="C7" s="1">
        <v>7.5</v>
      </c>
      <c r="E7" s="6" t="s">
        <v>3</v>
      </c>
      <c r="F7" s="6">
        <f>MIN(Notas)</f>
        <v>2</v>
      </c>
      <c r="G7" s="6"/>
      <c r="H7" s="7">
        <f>I6</f>
        <v>3.1428571428571428</v>
      </c>
      <c r="I7" s="7">
        <f>H7+AMPLITUDNotas</f>
        <v>4.2857142857142856</v>
      </c>
      <c r="J7" s="8">
        <f t="shared" ref="J7:J12" si="0">AVERAGE(H7:I7)</f>
        <v>3.7142857142857144</v>
      </c>
      <c r="K7" s="6">
        <v>5</v>
      </c>
      <c r="L7" s="6">
        <f>K7/N</f>
        <v>0.1</v>
      </c>
      <c r="M7" s="6">
        <f>FREQUENCY(Notas,I7:I13)</f>
        <v>8</v>
      </c>
      <c r="N7" s="6">
        <f>M7/N</f>
        <v>0.16</v>
      </c>
      <c r="O7" s="8">
        <f t="shared" ref="O7:O12" si="1">J7*K7</f>
        <v>18.571428571428573</v>
      </c>
      <c r="P7" s="6"/>
    </row>
    <row r="8" spans="2:16" x14ac:dyDescent="0.25">
      <c r="B8">
        <v>5</v>
      </c>
      <c r="C8" s="1">
        <v>8.3000000000000007</v>
      </c>
      <c r="E8" s="6" t="s">
        <v>4</v>
      </c>
      <c r="F8" s="6">
        <f>F6-F7</f>
        <v>8</v>
      </c>
      <c r="G8" s="6"/>
      <c r="H8" s="7">
        <f t="shared" ref="H8:H12" si="2">I7</f>
        <v>4.2857142857142856</v>
      </c>
      <c r="I8" s="7">
        <f>H8+AMPLITUDNotas</f>
        <v>5.4285714285714288</v>
      </c>
      <c r="J8" s="8">
        <f t="shared" si="0"/>
        <v>4.8571428571428577</v>
      </c>
      <c r="K8" s="6">
        <v>6</v>
      </c>
      <c r="L8" s="6">
        <f>K8/N</f>
        <v>0.12</v>
      </c>
      <c r="M8" s="6">
        <f>FREQUENCY(Notas,I8:I14)</f>
        <v>14</v>
      </c>
      <c r="N8" s="6">
        <f>M8/N</f>
        <v>0.28000000000000003</v>
      </c>
      <c r="O8" s="8">
        <f t="shared" si="1"/>
        <v>29.142857142857146</v>
      </c>
      <c r="P8" s="6"/>
    </row>
    <row r="9" spans="2:16" x14ac:dyDescent="0.25">
      <c r="B9">
        <v>6</v>
      </c>
      <c r="C9" s="1">
        <v>7.7</v>
      </c>
      <c r="E9" s="6" t="s">
        <v>5</v>
      </c>
      <c r="F9" s="6">
        <f>ROUND(1+3.3*LOG(F11),0)</f>
        <v>7</v>
      </c>
      <c r="G9" s="6"/>
      <c r="H9" s="7">
        <f t="shared" si="2"/>
        <v>5.4285714285714288</v>
      </c>
      <c r="I9" s="7">
        <f>H9+AMPLITUDNotas</f>
        <v>6.5714285714285712</v>
      </c>
      <c r="J9" s="8">
        <f t="shared" si="0"/>
        <v>6</v>
      </c>
      <c r="K9" s="6">
        <v>10</v>
      </c>
      <c r="L9" s="6">
        <f>K9/N</f>
        <v>0.2</v>
      </c>
      <c r="M9" s="6">
        <f>FREQUENCY(Notas,I9:I15)</f>
        <v>24</v>
      </c>
      <c r="N9" s="6">
        <f>M9/N</f>
        <v>0.48</v>
      </c>
      <c r="O9" s="8">
        <f t="shared" si="1"/>
        <v>60</v>
      </c>
      <c r="P9" s="6"/>
    </row>
    <row r="10" spans="2:16" x14ac:dyDescent="0.25">
      <c r="B10">
        <v>7</v>
      </c>
      <c r="C10" s="1">
        <v>6.3</v>
      </c>
      <c r="E10" s="6" t="s">
        <v>6</v>
      </c>
      <c r="F10" s="6">
        <f>F8/F9</f>
        <v>1.1428571428571428</v>
      </c>
      <c r="G10" s="6"/>
      <c r="H10" s="9">
        <f t="shared" si="2"/>
        <v>6.5714285714285712</v>
      </c>
      <c r="I10" s="9">
        <f>H10+AMPLITUDNotas</f>
        <v>7.7142857142857135</v>
      </c>
      <c r="J10" s="9">
        <f t="shared" si="0"/>
        <v>7.1428571428571423</v>
      </c>
      <c r="K10" s="5">
        <v>11</v>
      </c>
      <c r="L10" s="5">
        <f>K10/N</f>
        <v>0.22</v>
      </c>
      <c r="M10" s="5">
        <f>FREQUENCY(Notas,I10:I16)</f>
        <v>35</v>
      </c>
      <c r="N10" s="5">
        <f>M10/N</f>
        <v>0.7</v>
      </c>
      <c r="O10" s="9">
        <f t="shared" si="1"/>
        <v>78.571428571428569</v>
      </c>
      <c r="P10" s="6" t="s">
        <v>18</v>
      </c>
    </row>
    <row r="11" spans="2:16" x14ac:dyDescent="0.25">
      <c r="B11">
        <v>8</v>
      </c>
      <c r="C11" s="1">
        <v>5.6</v>
      </c>
      <c r="E11" s="6" t="s">
        <v>7</v>
      </c>
      <c r="F11" s="6">
        <f>COUNT(Notas)</f>
        <v>50</v>
      </c>
      <c r="G11" s="6"/>
      <c r="H11" s="7">
        <f t="shared" si="2"/>
        <v>7.7142857142857135</v>
      </c>
      <c r="I11" s="7">
        <f>H11+AMPLITUDNotas</f>
        <v>8.8571428571428559</v>
      </c>
      <c r="J11" s="8">
        <f t="shared" si="0"/>
        <v>8.2857142857142847</v>
      </c>
      <c r="K11" s="6">
        <v>7</v>
      </c>
      <c r="L11" s="6">
        <f>K11/N</f>
        <v>0.14000000000000001</v>
      </c>
      <c r="M11" s="6">
        <f>FREQUENCY(Notas,I11:I17)</f>
        <v>15</v>
      </c>
      <c r="N11" s="6">
        <f>M11/N</f>
        <v>0.3</v>
      </c>
      <c r="O11" s="8">
        <f t="shared" si="1"/>
        <v>57.999999999999993</v>
      </c>
      <c r="P11" s="6"/>
    </row>
    <row r="12" spans="2:16" x14ac:dyDescent="0.25">
      <c r="B12">
        <v>9</v>
      </c>
      <c r="C12" s="1">
        <v>3.4</v>
      </c>
      <c r="E12" s="6"/>
      <c r="F12" s="6"/>
      <c r="G12" s="6"/>
      <c r="H12" s="7">
        <f t="shared" si="2"/>
        <v>8.8571428571428559</v>
      </c>
      <c r="I12" s="7">
        <f>F6</f>
        <v>10</v>
      </c>
      <c r="J12" s="8">
        <f t="shared" si="0"/>
        <v>9.428571428571427</v>
      </c>
      <c r="K12" s="6">
        <v>8</v>
      </c>
      <c r="L12" s="6">
        <f>K12/N</f>
        <v>0.16</v>
      </c>
      <c r="M12" s="6">
        <f>FREQUENCY(Notas,I12:I18)</f>
        <v>23</v>
      </c>
      <c r="N12" s="6">
        <f>M12/N</f>
        <v>0.46</v>
      </c>
      <c r="O12" s="8">
        <f t="shared" si="1"/>
        <v>75.428571428571416</v>
      </c>
      <c r="P12" s="6"/>
    </row>
    <row r="13" spans="2:16" x14ac:dyDescent="0.25">
      <c r="B13">
        <v>10</v>
      </c>
      <c r="C13" s="1">
        <v>9</v>
      </c>
      <c r="E13" s="6"/>
      <c r="F13" s="6"/>
      <c r="G13" s="6"/>
      <c r="H13" s="6"/>
      <c r="I13" s="6"/>
      <c r="J13" s="6"/>
      <c r="K13" s="6">
        <f>SUM(K6:K12)</f>
        <v>50</v>
      </c>
      <c r="L13" s="6"/>
      <c r="M13" s="6"/>
      <c r="N13" s="6"/>
      <c r="O13" s="8">
        <f>SUM(O6:O12)</f>
        <v>327.42857142857144</v>
      </c>
      <c r="P13" s="6"/>
    </row>
    <row r="14" spans="2:16" x14ac:dyDescent="0.25">
      <c r="B14">
        <v>11</v>
      </c>
      <c r="C14" s="1">
        <v>5.7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2:16" x14ac:dyDescent="0.25">
      <c r="B15">
        <v>12</v>
      </c>
      <c r="C15" s="1">
        <v>8.1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2:16" x14ac:dyDescent="0.25">
      <c r="B16">
        <v>13</v>
      </c>
      <c r="C16" s="1">
        <v>7.2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2:16" x14ac:dyDescent="0.25">
      <c r="B17">
        <v>14</v>
      </c>
      <c r="C17" s="1">
        <v>4.2</v>
      </c>
      <c r="E17" s="6"/>
      <c r="F17" s="6"/>
      <c r="G17" s="6"/>
      <c r="H17" s="6" t="s">
        <v>15</v>
      </c>
      <c r="I17" s="6">
        <f>H10+(K10-K9)/((K10-K9)+(K10-K11))*AMPLITUDNotas</f>
        <v>6.8</v>
      </c>
      <c r="J17" s="6"/>
      <c r="K17" s="6"/>
      <c r="L17" s="6"/>
      <c r="M17" s="6"/>
      <c r="N17" s="6"/>
      <c r="O17" s="6"/>
      <c r="P17" s="6"/>
    </row>
    <row r="18" spans="2:16" x14ac:dyDescent="0.25">
      <c r="B18">
        <v>15</v>
      </c>
      <c r="C18" s="1">
        <v>6.7</v>
      </c>
      <c r="E18" s="6"/>
      <c r="F18" s="6"/>
      <c r="G18" s="6"/>
      <c r="H18" s="6" t="s">
        <v>16</v>
      </c>
      <c r="I18" s="10">
        <f>H10+(N*0.5-M9)/K10*AMPLITUDNotas</f>
        <v>6.6753246753246751</v>
      </c>
      <c r="J18" s="6"/>
      <c r="K18" s="6"/>
      <c r="L18" s="6"/>
      <c r="M18" s="6"/>
      <c r="N18" s="6"/>
      <c r="O18" s="6"/>
      <c r="P18" s="6"/>
    </row>
    <row r="19" spans="2:16" x14ac:dyDescent="0.25">
      <c r="B19">
        <v>16</v>
      </c>
      <c r="C19" s="1">
        <v>8.9</v>
      </c>
      <c r="E19" s="6"/>
      <c r="F19" s="6"/>
      <c r="G19" s="6"/>
      <c r="H19" s="6" t="s">
        <v>17</v>
      </c>
      <c r="I19" s="6"/>
      <c r="J19" s="6"/>
      <c r="K19" s="6"/>
      <c r="L19" s="6"/>
      <c r="M19" s="6"/>
      <c r="N19" s="6"/>
      <c r="O19" s="6"/>
      <c r="P19" s="6"/>
    </row>
    <row r="20" spans="2:16" x14ac:dyDescent="0.25">
      <c r="B20">
        <v>17</v>
      </c>
      <c r="C20" s="1">
        <v>8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2:16" x14ac:dyDescent="0.25">
      <c r="B21">
        <v>18</v>
      </c>
      <c r="C21" s="1">
        <v>9.4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2:16" x14ac:dyDescent="0.25">
      <c r="B22">
        <v>19</v>
      </c>
      <c r="C22" s="1">
        <v>5.7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2:16" x14ac:dyDescent="0.25">
      <c r="B23">
        <v>20</v>
      </c>
      <c r="C23" s="1">
        <v>4.0999999999999996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2:16" x14ac:dyDescent="0.25">
      <c r="B24">
        <v>21</v>
      </c>
      <c r="C24" s="1">
        <v>8.1999999999999993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2:16" x14ac:dyDescent="0.25">
      <c r="B25">
        <v>22</v>
      </c>
      <c r="C25" s="1">
        <v>7.5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2:16" x14ac:dyDescent="0.25">
      <c r="B26">
        <v>23</v>
      </c>
      <c r="C26" s="1">
        <v>4.5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2:16" x14ac:dyDescent="0.25">
      <c r="B27">
        <v>24</v>
      </c>
      <c r="C27" s="1">
        <v>9.1999999999999993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2:16" x14ac:dyDescent="0.25">
      <c r="B28">
        <v>25</v>
      </c>
      <c r="C28" s="1">
        <v>6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2:16" x14ac:dyDescent="0.25">
      <c r="B29">
        <v>26</v>
      </c>
      <c r="C29" s="1">
        <v>5.5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2:16" x14ac:dyDescent="0.25">
      <c r="B30">
        <v>27</v>
      </c>
      <c r="C30" s="1">
        <v>7</v>
      </c>
    </row>
    <row r="31" spans="2:16" x14ac:dyDescent="0.25">
      <c r="B31">
        <v>28</v>
      </c>
      <c r="C31" s="1">
        <v>3.1</v>
      </c>
    </row>
    <row r="32" spans="2:16" x14ac:dyDescent="0.25">
      <c r="B32">
        <v>29</v>
      </c>
      <c r="C32" s="1">
        <v>6</v>
      </c>
    </row>
    <row r="33" spans="2:3" x14ac:dyDescent="0.25">
      <c r="B33">
        <v>30</v>
      </c>
      <c r="C33" s="1">
        <v>8.4</v>
      </c>
    </row>
    <row r="34" spans="2:3" x14ac:dyDescent="0.25">
      <c r="B34">
        <v>31</v>
      </c>
      <c r="C34" s="1">
        <v>5.4</v>
      </c>
    </row>
    <row r="35" spans="2:3" x14ac:dyDescent="0.25">
      <c r="B35">
        <v>32</v>
      </c>
      <c r="C35" s="1">
        <v>7.5</v>
      </c>
    </row>
    <row r="36" spans="2:3" x14ac:dyDescent="0.25">
      <c r="B36">
        <v>33</v>
      </c>
      <c r="C36" s="1">
        <v>5.7</v>
      </c>
    </row>
    <row r="37" spans="2:3" x14ac:dyDescent="0.25">
      <c r="B37">
        <v>34</v>
      </c>
      <c r="C37" s="1">
        <v>8.5</v>
      </c>
    </row>
    <row r="38" spans="2:3" x14ac:dyDescent="0.25">
      <c r="B38">
        <v>35</v>
      </c>
      <c r="C38" s="1">
        <v>3.1</v>
      </c>
    </row>
    <row r="39" spans="2:3" x14ac:dyDescent="0.25">
      <c r="B39">
        <v>36</v>
      </c>
      <c r="C39" s="1">
        <v>6.4</v>
      </c>
    </row>
    <row r="40" spans="2:3" x14ac:dyDescent="0.25">
      <c r="B40">
        <v>37</v>
      </c>
      <c r="C40" s="1">
        <v>5.0999999999999996</v>
      </c>
    </row>
    <row r="41" spans="2:3" x14ac:dyDescent="0.25">
      <c r="B41">
        <v>38</v>
      </c>
      <c r="C41" s="1">
        <v>6.7</v>
      </c>
    </row>
    <row r="42" spans="2:3" x14ac:dyDescent="0.25">
      <c r="B42">
        <v>39</v>
      </c>
      <c r="C42" s="1">
        <v>4.5</v>
      </c>
    </row>
    <row r="43" spans="2:3" x14ac:dyDescent="0.25">
      <c r="B43">
        <v>40</v>
      </c>
      <c r="C43" s="1">
        <v>4.2</v>
      </c>
    </row>
    <row r="44" spans="2:3" x14ac:dyDescent="0.25">
      <c r="B44">
        <v>41</v>
      </c>
      <c r="C44" s="1">
        <v>9.8000000000000007</v>
      </c>
    </row>
    <row r="45" spans="2:3" x14ac:dyDescent="0.25">
      <c r="B45">
        <v>42</v>
      </c>
      <c r="C45" s="1">
        <v>6.7</v>
      </c>
    </row>
    <row r="46" spans="2:3" x14ac:dyDescent="0.25">
      <c r="B46">
        <v>43</v>
      </c>
      <c r="C46" s="1">
        <v>3.3</v>
      </c>
    </row>
    <row r="47" spans="2:3" x14ac:dyDescent="0.25">
      <c r="B47">
        <v>44</v>
      </c>
      <c r="C47" s="1">
        <v>9.6</v>
      </c>
    </row>
    <row r="48" spans="2:3" x14ac:dyDescent="0.25">
      <c r="B48">
        <v>45</v>
      </c>
      <c r="C48" s="1">
        <v>4.8</v>
      </c>
    </row>
    <row r="49" spans="2:3" x14ac:dyDescent="0.25">
      <c r="B49">
        <v>46</v>
      </c>
      <c r="C49" s="1">
        <v>9.6</v>
      </c>
    </row>
    <row r="50" spans="2:3" x14ac:dyDescent="0.25">
      <c r="B50">
        <v>47</v>
      </c>
      <c r="C50" s="1">
        <v>5.8</v>
      </c>
    </row>
    <row r="51" spans="2:3" x14ac:dyDescent="0.25">
      <c r="B51">
        <v>48</v>
      </c>
      <c r="C51" s="1">
        <v>7.7</v>
      </c>
    </row>
    <row r="52" spans="2:3" x14ac:dyDescent="0.25">
      <c r="B52">
        <v>49</v>
      </c>
      <c r="C52" s="1">
        <v>2</v>
      </c>
    </row>
    <row r="53" spans="2:3" x14ac:dyDescent="0.25">
      <c r="B53">
        <v>50</v>
      </c>
      <c r="C53" s="1">
        <v>6.9</v>
      </c>
    </row>
  </sheetData>
  <mergeCells count="1">
    <mergeCell ref="H5:I5"/>
  </mergeCells>
  <pageMargins left="0.7" right="0.7" top="0.75" bottom="0.75" header="0.3" footer="0.3"/>
  <ignoredErrors>
    <ignoredError sqref="M6 M7:M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Hoja1</vt:lpstr>
      <vt:lpstr>Amplitud33</vt:lpstr>
      <vt:lpstr>AMPLITUDNotas</vt:lpstr>
      <vt:lpstr>MÍNIM</vt:lpstr>
      <vt:lpstr>MINIMO2</vt:lpstr>
      <vt:lpstr>MÍNIMOnOTAS</vt:lpstr>
      <vt:lpstr>N</vt:lpstr>
      <vt:lpstr>N_cdad_datos</vt:lpstr>
      <vt:lpstr>Notas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Cadete Escuela Naval</cp:lastModifiedBy>
  <dcterms:created xsi:type="dcterms:W3CDTF">2025-08-20T12:17:17Z</dcterms:created>
  <dcterms:modified xsi:type="dcterms:W3CDTF">2025-08-20T13:06:07Z</dcterms:modified>
</cp:coreProperties>
</file>