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J18" i="1"/>
  <c r="J17"/>
  <c r="J16"/>
  <c r="K13"/>
  <c r="K7"/>
  <c r="K8"/>
  <c r="K9"/>
  <c r="K10"/>
  <c r="K11"/>
  <c r="K12"/>
  <c r="K6"/>
  <c r="J8"/>
  <c r="J9" s="1"/>
  <c r="J10" s="1"/>
  <c r="J11" s="1"/>
  <c r="J12" s="1"/>
  <c r="J7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<sst xmlns="http://schemas.openxmlformats.org/spreadsheetml/2006/main" count="35" uniqueCount="25">
  <si>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</si>
  <si>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</si>
  <si>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</si>
  <si>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</si>
  <si>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</si>
  <si>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</si>
  <si>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</si>
  <si>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</si>
  <si>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</si>
  <si>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</si>
  <si>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</si>
  <si>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</si>
  <si>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</si>
  <si>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</si>
  <si>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</si>
  <si>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</si>
  <si>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</si>
  <si>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 xml:space="preserve"> </t>
  </si>
  <si>
    <t>mi*fi</t>
  </si>
  <si>
    <t>Me</t>
  </si>
  <si>
    <t>Md</t>
  </si>
  <si>
    <t>Mo</t>
  </si>
  <si>
    <t>La mayoria de los brigadieron usan el celular 966,67 minutos el celular</t>
  </si>
  <si>
    <t>En promedio los brigadieres usan 1080 minutos el celular</t>
  </si>
  <si>
    <t>El 50% de los Brigadieres usan a lo mas 1025 minutos el celular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</si>
</sst>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9" fontId="0" fillId="0" borderId="13" xfId="0" applyNumberFormat="1" applyBorder="1" applyAlignment="1">
      <alignment horizontal="center"/>
    </xf>
    <xf numFmtId="0" fontId="0" fillId="0" borderId="13" xfId="0" applyBorder="1"/>
    <xf numFmtId="0" fontId="0" fillId="0" borderId="19" xfId="0" applyFill="1" applyBorder="1"/>
    <xf numFmtId="0" fontId="0" fillId="0" borderId="0" xfId="0" applyAlignment="1">
      <alignment horizontal="center"/>
    </xf>
    <xf numFmtId="2" fontId="4" fillId="0" borderId="7" xfId="0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78803712"/>
        <c:axId val="78805248"/>
      </c:barChart>
      <c:catAx>
        <c:axId val="78803712"/>
        <c:scaling>
          <c:orientation val="minMax"/>
        </c:scaling>
        <c:axPos val="b"/>
        <c:tickLblPos val="nextTo"/>
        <c:crossAx val="78805248"/>
        <c:crosses val="autoZero"/>
        <c:auto val="1"/>
        <c:lblAlgn val="ctr"/>
        <c:lblOffset val="100"/>
      </c:catAx>
      <c:valAx>
        <c:axId val="78805248"/>
        <c:scaling>
          <c:orientation val="minMax"/>
        </c:scaling>
        <c:axPos val="l"/>
        <c:majorGridlines/>
        <c:numFmt formatCode="General" sourceLinked="1"/>
        <c:tickLblPos val="nextTo"/>
        <c:crossAx val="788037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19</xdr:row>
      <xdr:rowOff>171450</xdr:rowOff>
    </xdr:from>
    <xdr:to>
      <xdr:col>10</xdr:col>
      <xdr:colOff>285750</xdr:colOff>
      <xdr:row>34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9"/>
  <sheetViews>
    <sheetView workbookViewId="0">
      <selection activeCell="C36" sqref="C36"/>
    </sheetView>
  </sheetViews>
  <sheetFormatPr baseColWidth="10" defaultRowHeight="15"/>
  <cols>
    <col min="9" max="9" width="11.5703125" bestFit="1" customWidth="1"/>
    <col min="11" max="11" width="11.42578125" customWidth="1"/>
  </cols>
  <sheetData>
    <row r="3" spans="2:16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.75" thickBot="1"/>
    <row r="5" spans="2:16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28" t="s">
        <v>6</v>
      </c>
      <c r="J5" s="30" t="s">
        <v>5</v>
      </c>
      <c r="K5" s="31" t="s">
        <v>18</v>
      </c>
    </row>
    <row r="6" spans="2:16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9">
        <f>G6/$H$12</f>
        <v>0.18181818181818182</v>
      </c>
      <c r="J6" s="32">
        <v>0.18</v>
      </c>
      <c r="K6" s="33">
        <f>F6*G6</f>
        <v>6000</v>
      </c>
    </row>
    <row r="7" spans="2:16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9">
        <f t="shared" ref="I7:I12" si="1">G7/$H$12</f>
        <v>0.18181818181818182</v>
      </c>
      <c r="J7" s="32">
        <f>J6+I7</f>
        <v>0.36181818181818182</v>
      </c>
      <c r="K7" s="33">
        <f t="shared" ref="K7:K12" si="2">F7*G7</f>
        <v>8000</v>
      </c>
    </row>
    <row r="8" spans="2:16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3" si="3">H7+G8</f>
        <v>32</v>
      </c>
      <c r="I8" s="29">
        <f t="shared" si="1"/>
        <v>0.21818181818181817</v>
      </c>
      <c r="J8" s="32">
        <f t="shared" ref="J8:J12" si="4">J7+I8</f>
        <v>0.57999999999999996</v>
      </c>
      <c r="K8" s="33">
        <f t="shared" si="2"/>
        <v>12000</v>
      </c>
    </row>
    <row r="9" spans="2:16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2">
        <f t="shared" si="4"/>
        <v>0.72545454545454535</v>
      </c>
      <c r="K9" s="33">
        <f t="shared" si="2"/>
        <v>9600</v>
      </c>
    </row>
    <row r="10" spans="2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2">
        <f t="shared" si="4"/>
        <v>0.83454545454545448</v>
      </c>
      <c r="K10" s="33">
        <f t="shared" si="2"/>
        <v>8400</v>
      </c>
    </row>
    <row r="11" spans="2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2">
        <f t="shared" si="4"/>
        <v>0.90727272727272723</v>
      </c>
      <c r="K11" s="33">
        <f t="shared" si="2"/>
        <v>6400</v>
      </c>
    </row>
    <row r="12" spans="2:16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9">
        <f t="shared" si="1"/>
        <v>9.0909090909090912E-2</v>
      </c>
      <c r="J12" s="32">
        <f t="shared" si="4"/>
        <v>0.99818181818181817</v>
      </c>
      <c r="K12" s="33">
        <f t="shared" si="2"/>
        <v>9000</v>
      </c>
    </row>
    <row r="13" spans="2:16">
      <c r="K13" s="34">
        <f>SUM(K6:K12)</f>
        <v>59400</v>
      </c>
      <c r="L13" t="s">
        <v>17</v>
      </c>
    </row>
    <row r="14" spans="2:16" ht="18">
      <c r="C14" s="2" t="s">
        <v>4</v>
      </c>
      <c r="D14" s="1"/>
    </row>
    <row r="15" spans="2:16" ht="18">
      <c r="C15" s="1" t="s">
        <v>3</v>
      </c>
      <c r="D15" s="1"/>
      <c r="E15" s="1"/>
      <c r="F15" s="1"/>
    </row>
    <row r="16" spans="2:16" ht="18">
      <c r="C16" s="1" t="s">
        <v>2</v>
      </c>
      <c r="D16" s="1"/>
      <c r="E16" s="1"/>
      <c r="F16" s="1"/>
      <c r="I16" t="s">
        <v>21</v>
      </c>
      <c r="J16">
        <f>D8+((G8-G7)/(G8-G7+G8-G9))*(E8-D8)</f>
        <v>966.66666666666663</v>
      </c>
      <c r="K16" s="35" t="s">
        <v>22</v>
      </c>
      <c r="L16" s="35"/>
      <c r="M16" s="35"/>
      <c r="N16" s="35"/>
      <c r="O16" s="35"/>
      <c r="P16" s="35"/>
    </row>
    <row r="17" spans="3:11" ht="18">
      <c r="C17" s="1" t="s">
        <v>1</v>
      </c>
      <c r="D17" s="1"/>
      <c r="E17" s="1"/>
      <c r="F17" s="1"/>
      <c r="I17" t="s">
        <v>20</v>
      </c>
      <c r="J17">
        <f>K13/H12</f>
        <v>1080</v>
      </c>
      <c r="K17" t="s">
        <v>23</v>
      </c>
    </row>
    <row r="18" spans="3:11" ht="18">
      <c r="C18" s="1" t="s">
        <v>0</v>
      </c>
      <c r="D18" s="1"/>
      <c r="E18" s="1"/>
      <c r="F18" s="1"/>
      <c r="I18" t="s">
        <v>19</v>
      </c>
      <c r="J18">
        <f>D8+(((H12/2)-H7)/G8)*(E8-D8)</f>
        <v>1025</v>
      </c>
      <c r="K18" t="s">
        <v>24</v>
      </c>
    </row>
    <row r="19" spans="3:11" ht="18">
      <c r="C19" s="1" t="s">
        <v>11</v>
      </c>
    </row>
  </sheetData>
  <mergeCells count="2">
    <mergeCell ref="D5:E5"/>
    <mergeCell ref="K16:P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workbookViewId="0">
      <selection activeCell="J21" sqref="J21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36">
        <f>AVERAGE(C6:D6)</f>
        <v>1.6749999999999998</v>
      </c>
      <c r="F6" s="11">
        <v>12</v>
      </c>
      <c r="G6" s="10">
        <v>12</v>
      </c>
      <c r="H6" s="27">
        <f>F6/$F$16</f>
        <v>0.06</v>
      </c>
      <c r="I6" s="27">
        <f>G6/$F$16</f>
        <v>0.06</v>
      </c>
    </row>
    <row r="7" spans="3:9" ht="15.75" thickBot="1">
      <c r="C7" s="19">
        <v>1.7</v>
      </c>
      <c r="D7" s="16">
        <v>1.75</v>
      </c>
      <c r="E7" s="36">
        <f t="shared" ref="E7:E15" si="0">AVERAGE(C7:D7)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7">
        <f t="shared" ref="I7:I15" si="2">G7/$F$16</f>
        <v>0.18</v>
      </c>
    </row>
    <row r="8" spans="3:9" ht="15.75" thickBot="1">
      <c r="C8" s="19">
        <f>D7</f>
        <v>1.75</v>
      </c>
      <c r="D8" s="17">
        <f>C8+0.05</f>
        <v>1.8</v>
      </c>
      <c r="E8" s="36">
        <f t="shared" si="0"/>
        <v>1.7749999999999999</v>
      </c>
      <c r="F8" s="7">
        <v>50</v>
      </c>
      <c r="G8" s="6">
        <f t="shared" ref="G8:G15" si="3">G7+F8</f>
        <v>86</v>
      </c>
      <c r="H8" s="27">
        <f t="shared" si="1"/>
        <v>0.25</v>
      </c>
      <c r="I8" s="27">
        <f t="shared" si="2"/>
        <v>0.43</v>
      </c>
    </row>
    <row r="9" spans="3:9" ht="15.75" thickBot="1">
      <c r="C9" s="20">
        <f>D8</f>
        <v>1.8</v>
      </c>
      <c r="D9" s="17">
        <f>C9+0.03</f>
        <v>1.83</v>
      </c>
      <c r="E9" s="36">
        <f t="shared" si="0"/>
        <v>1.8149999999999999</v>
      </c>
      <c r="F9" s="7">
        <v>40</v>
      </c>
      <c r="G9" s="6">
        <f t="shared" si="3"/>
        <v>126</v>
      </c>
      <c r="H9" s="27">
        <f t="shared" si="1"/>
        <v>0.2</v>
      </c>
      <c r="I9" s="27">
        <f t="shared" si="2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36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27">
        <f t="shared" si="2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36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27">
        <f t="shared" si="2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36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27">
        <f t="shared" si="2"/>
        <v>0.91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36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27">
        <f t="shared" si="2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36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0.03</v>
      </c>
      <c r="I14" s="27">
        <f t="shared" si="2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36">
        <f t="shared" si="0"/>
        <v>1.9950000000000001</v>
      </c>
      <c r="F15" s="3">
        <v>2</v>
      </c>
      <c r="G15" s="6">
        <f t="shared" si="3"/>
        <v>200</v>
      </c>
      <c r="H15" s="27">
        <f t="shared" si="1"/>
        <v>0.01</v>
      </c>
      <c r="I15" s="27">
        <f t="shared" si="2"/>
        <v>1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2023-05-17T14:18:05Z</dcterms:modified>
</cp:coreProperties>
</file>