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ddtes">'ACTIVIDAD 1'!$D$8:$S$10</definedName>
    <definedName name="CDTE">'ACTIVIDAD 1'!$D$8:$R$10</definedName>
    <definedName name="hijos">'ACTIVIDAD 2'!$B$7:$F$12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F8"/>
  <c r="I12"/>
  <c r="G12"/>
  <c r="G7"/>
  <c r="G8"/>
  <c r="G9"/>
  <c r="G10"/>
  <c r="G11"/>
  <c r="E11"/>
  <c r="F11"/>
  <c r="F9"/>
  <c r="F10"/>
  <c r="F7"/>
  <c r="E8"/>
  <c r="E9"/>
  <c r="E10"/>
  <c r="E7"/>
  <c r="C12"/>
  <c r="D9"/>
  <c r="D10"/>
  <c r="D11" s="1"/>
  <c r="D8"/>
  <c r="D7"/>
  <c r="G22" i="1"/>
  <c r="G21"/>
  <c r="G20"/>
  <c r="C28"/>
  <c r="G28" s="1"/>
  <c r="C29"/>
  <c r="G29" s="1"/>
  <c r="C30"/>
  <c r="G30" s="1"/>
  <c r="C31"/>
  <c r="G31" s="1"/>
  <c r="C27"/>
  <c r="G27" s="1"/>
  <c r="C26"/>
  <c r="D26" s="1"/>
  <c r="D27" s="1"/>
  <c r="L17"/>
  <c r="M17"/>
  <c r="L16"/>
  <c r="M16"/>
  <c r="C32" l="1"/>
  <c r="E29" s="1"/>
  <c r="D28"/>
  <c r="G26"/>
  <c r="G32" s="1"/>
  <c r="I32" l="1"/>
  <c r="E26"/>
  <c r="F26"/>
  <c r="E28"/>
  <c r="D29"/>
  <c r="F28"/>
  <c r="E30"/>
  <c r="E31"/>
  <c r="E27"/>
  <c r="F27"/>
  <c r="D30" l="1"/>
  <c r="F29"/>
  <c r="D31" l="1"/>
  <c r="F31" s="1"/>
  <c r="F30"/>
</calcChain>
</file>

<file path=xl/sharedStrings.xml><?xml version="1.0" encoding="utf-8"?>
<sst xmlns="http://schemas.openxmlformats.org/spreadsheetml/2006/main" count="53" uniqueCount="51">
  <si>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</si>
  <si>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</si>
  <si>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</si>
  <si>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</si>
  <si>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</si>
  <si>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</si>
  <si>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</si>
  <si>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</si>
  <si>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</si>
  <si>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</si>
  <si>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</si>
  <si>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</si>
  <si>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</si>
  <si>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</si>
  <si>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</si>
  <si>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</si>
  <si>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</si>
  <si>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</si>
  <si>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</si>
  <si>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</si>
  <si>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</si>
  <si>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</si>
  <si>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</si>
  <si>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r>
      <t>INTERPRETE f</t>
    </r>
    <r>
      <rPr>
        <vertAlign val="subscript"/>
        <sz val="14"/>
        <color rgb="FF000000"/>
        <rFont val="Arial"/>
        <family val="2"/>
      </rPr>
      <t>3</t>
    </r>
    <r>
      <rPr>
        <sz val="11"/>
        <color theme="1"/>
        <rFont val="Calibri"/>
        <family val="2"/>
        <scheme val="minor"/>
      </rPr>
      <t/>
    </r>
  </si>
  <si>
    <t>xi</t>
  </si>
  <si>
    <t>fi</t>
  </si>
  <si>
    <t>Fi</t>
  </si>
  <si>
    <t>hi</t>
  </si>
  <si>
    <t>Hi</t>
  </si>
  <si>
    <t>frecuencia absoluta</t>
  </si>
  <si>
    <t>frecuencia absoluta acumulada</t>
  </si>
  <si>
    <t>frecuencia relativa%</t>
  </si>
  <si>
    <t>frecuencia relativa acumulada</t>
  </si>
  <si>
    <t>F2: 6 OPERARIOS CONSTRUYEN 5 PIEZAS EN 12 HORAS</t>
  </si>
  <si>
    <t>F3</t>
  </si>
  <si>
    <t>28 OPERARIOS CONSTRUYEN a lo más 6 PIEZAS EN 12 HORAS</t>
  </si>
  <si>
    <t>13% de los operarios fabrican 5 piezas en 12 horas</t>
  </si>
  <si>
    <t xml:space="preserve">el 58% de los operarios fabrican a lo mas 6 piezas en 12 horas                                                   </t>
  </si>
  <si>
    <t>el 50% de los operarios fabrican a lo mas 6 piezas en 12 horas</t>
  </si>
  <si>
    <t>la mayoria de los operarios fabrican 4 piezas en 12 horas</t>
  </si>
  <si>
    <t>en promedi los operarios fabrican 6 piezas en 12 horas</t>
  </si>
  <si>
    <t>xi*fi</t>
  </si>
  <si>
    <t>Promedio:</t>
  </si>
  <si>
    <t>en una encuesta de 50 familias y su cantidad de hijos, 5 familias tienen 3 hijos</t>
  </si>
  <si>
    <t>28% de las familias tiene 1 hijo</t>
  </si>
  <si>
    <t>42 familias a lo mas tiene 2 hijo</t>
  </si>
  <si>
    <t>PROMEDIO</t>
  </si>
  <si>
    <t>el 84% de las familias a lo mas tiene 1 hijo</t>
  </si>
  <si>
    <t>EN PROMEDIO LAS FAMILIAS TIENEN 2 HIJOS</t>
  </si>
  <si>
    <t>LAS FAMILIAS TIENEN 2 HIJOS EN GENERAL</t>
  </si>
  <si>
    <t>EL 50% de las familias tienen a lo mas o alo menos 2 hijos</t>
  </si>
</sst>
</file>

<file path=xl/styles.xml><?xml version="1.0" encoding="utf-8"?>
<styleSheet xmlns="http://schemas.openxmlformats.org/spreadsheetml/2006/main">
  <fonts count="2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0" fontId="8" fillId="2" borderId="2" xfId="0" applyFont="1" applyFill="1" applyBorder="1" applyAlignment="1">
      <alignment horizontal="center" vertical="center" wrapText="1" readingOrder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 readingOrder="1"/>
    </xf>
    <xf numFmtId="0" fontId="11" fillId="3" borderId="3" xfId="0" applyFont="1" applyFill="1" applyBorder="1" applyAlignment="1">
      <alignment horizontal="center" vertical="center" wrapText="1" readingOrder="1"/>
    </xf>
    <xf numFmtId="0" fontId="4" fillId="3" borderId="4" xfId="0" applyFont="1" applyFill="1" applyBorder="1" applyAlignment="1">
      <alignment horizontal="center" vertical="center" wrapText="1" readingOrder="1"/>
    </xf>
    <xf numFmtId="0" fontId="11" fillId="3" borderId="4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0" fontId="4" fillId="3" borderId="2" xfId="0" applyFont="1" applyFill="1" applyBorder="1" applyAlignment="1">
      <alignment horizontal="center" vertical="center" wrapText="1" readingOrder="1"/>
    </xf>
    <xf numFmtId="0" fontId="11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/>
    </xf>
    <xf numFmtId="0" fontId="13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0" fillId="0" borderId="1" xfId="0" applyBorder="1"/>
    <xf numFmtId="0" fontId="16" fillId="0" borderId="1" xfId="0" applyFont="1" applyBorder="1"/>
    <xf numFmtId="0" fontId="18" fillId="0" borderId="1" xfId="0" applyFont="1" applyBorder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4" fillId="0" borderId="0" xfId="0" applyFont="1" applyBorder="1"/>
    <xf numFmtId="0" fontId="17" fillId="0" borderId="0" xfId="0" applyFont="1" applyBorder="1"/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8" fillId="0" borderId="10" xfId="0" applyFont="1" applyBorder="1"/>
    <xf numFmtId="0" fontId="18" fillId="0" borderId="11" xfId="0" applyFont="1" applyBorder="1"/>
    <xf numFmtId="0" fontId="18" fillId="0" borderId="12" xfId="0" applyFont="1" applyBorder="1"/>
    <xf numFmtId="9" fontId="0" fillId="0" borderId="1" xfId="1" applyFont="1" applyBorder="1"/>
    <xf numFmtId="0" fontId="16" fillId="8" borderId="1" xfId="0" applyFont="1" applyFill="1" applyBorder="1"/>
    <xf numFmtId="0" fontId="18" fillId="7" borderId="1" xfId="0" applyFont="1" applyFill="1" applyBorder="1"/>
    <xf numFmtId="0" fontId="18" fillId="9" borderId="1" xfId="0" applyFont="1" applyFill="1" applyBorder="1"/>
    <xf numFmtId="0" fontId="6" fillId="0" borderId="0" xfId="0" applyFont="1" applyBorder="1" applyAlignment="1">
      <alignment horizontal="center"/>
    </xf>
    <xf numFmtId="0" fontId="16" fillId="6" borderId="1" xfId="0" applyFont="1" applyFill="1" applyBorder="1"/>
    <xf numFmtId="0" fontId="16" fillId="5" borderId="1" xfId="0" applyFont="1" applyFill="1" applyBorder="1"/>
    <xf numFmtId="0" fontId="0" fillId="0" borderId="0" xfId="0" applyBorder="1" applyAlignment="1">
      <alignment horizontal="center"/>
    </xf>
    <xf numFmtId="0" fontId="19" fillId="0" borderId="1" xfId="0" applyFont="1" applyBorder="1"/>
    <xf numFmtId="0" fontId="18" fillId="0" borderId="1" xfId="0" applyFont="1" applyFill="1" applyBorder="1"/>
    <xf numFmtId="0" fontId="19" fillId="0" borderId="13" xfId="0" applyFont="1" applyBorder="1"/>
    <xf numFmtId="0" fontId="19" fillId="0" borderId="1" xfId="0" applyFont="1" applyFill="1" applyBorder="1"/>
    <xf numFmtId="9" fontId="11" fillId="3" borderId="3" xfId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7" borderId="4" xfId="0" applyFont="1" applyFill="1" applyBorder="1" applyAlignment="1">
      <alignment horizontal="center" vertical="center" wrapText="1" readingOrder="1"/>
    </xf>
    <xf numFmtId="0" fontId="11" fillId="7" borderId="4" xfId="0" applyFont="1" applyFill="1" applyBorder="1" applyAlignment="1">
      <alignment horizontal="center" vertical="center" wrapText="1" readingOrder="1"/>
    </xf>
    <xf numFmtId="9" fontId="11" fillId="7" borderId="3" xfId="1" applyFont="1" applyFill="1" applyBorder="1" applyAlignment="1">
      <alignment horizontal="center" vertical="center" wrapText="1" readingOrder="1"/>
    </xf>
    <xf numFmtId="0" fontId="9" fillId="2" borderId="9" xfId="0" applyFont="1" applyFill="1" applyBorder="1" applyAlignment="1">
      <alignment horizontal="center" vertical="center" wrapText="1"/>
    </xf>
    <xf numFmtId="9" fontId="11" fillId="3" borderId="14" xfId="1" applyFont="1" applyFill="1" applyBorder="1" applyAlignment="1">
      <alignment horizontal="center" vertical="center" wrapText="1" readingOrder="1"/>
    </xf>
    <xf numFmtId="9" fontId="11" fillId="7" borderId="14" xfId="1" applyFont="1" applyFill="1" applyBorder="1" applyAlignment="1">
      <alignment horizontal="center" vertical="center" wrapText="1" readingOrder="1"/>
    </xf>
    <xf numFmtId="0" fontId="0" fillId="0" borderId="1" xfId="0" applyBorder="1" applyAlignment="1">
      <alignment vertical="center"/>
    </xf>
    <xf numFmtId="9" fontId="11" fillId="4" borderId="14" xfId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A10" zoomScale="62" zoomScaleNormal="62" workbookViewId="0">
      <selection activeCell="G20" sqref="G20"/>
    </sheetView>
  </sheetViews>
  <sheetFormatPr baseColWidth="10" defaultRowHeight="15.75"/>
  <cols>
    <col min="1" max="6" width="13.125" customWidth="1"/>
    <col min="12" max="12" width="13.375" bestFit="1" customWidth="1"/>
    <col min="13" max="14" width="0" hidden="1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s="27" customFormat="1" ht="23.1" customHeight="1">
      <c r="C14" s="28" t="s">
        <v>1</v>
      </c>
    </row>
    <row r="15" spans="2:20" s="27" customFormat="1" ht="23.1" customHeight="1">
      <c r="B15" s="29">
        <v>1</v>
      </c>
      <c r="C15" s="30" t="s">
        <v>2</v>
      </c>
      <c r="D15" s="30"/>
      <c r="E15" s="30"/>
      <c r="F15" s="31"/>
    </row>
    <row r="16" spans="2:20" s="27" customFormat="1" ht="34.5" customHeight="1">
      <c r="B16" s="29">
        <v>2</v>
      </c>
      <c r="C16" s="32" t="s">
        <v>6</v>
      </c>
      <c r="D16" s="30"/>
      <c r="E16" s="45" t="s">
        <v>33</v>
      </c>
      <c r="F16" s="45"/>
      <c r="G16" s="45"/>
      <c r="H16" s="45"/>
      <c r="I16" s="45"/>
      <c r="J16" s="45"/>
      <c r="L16" s="33">
        <f>MIN(cddtes)</f>
        <v>4</v>
      </c>
      <c r="M16" s="27">
        <f>O17</f>
        <v>0</v>
      </c>
    </row>
    <row r="17" spans="2:13" s="27" customFormat="1" ht="38.25" customHeight="1">
      <c r="B17" s="29">
        <v>3</v>
      </c>
      <c r="C17" s="32" t="s">
        <v>23</v>
      </c>
      <c r="D17" s="30" t="s">
        <v>34</v>
      </c>
      <c r="E17" s="45" t="s">
        <v>35</v>
      </c>
      <c r="F17" s="45"/>
      <c r="G17" s="45"/>
      <c r="H17" s="45"/>
      <c r="I17" s="45"/>
      <c r="J17" s="45"/>
      <c r="L17" s="33">
        <f>MAX(cddtes)</f>
        <v>9</v>
      </c>
      <c r="M17" s="27">
        <f>O18</f>
        <v>0</v>
      </c>
    </row>
    <row r="18" spans="2:13" s="27" customFormat="1" ht="23.1" customHeight="1">
      <c r="B18" s="29">
        <v>4</v>
      </c>
      <c r="C18" s="32" t="s">
        <v>7</v>
      </c>
      <c r="D18" s="30"/>
      <c r="E18" s="45" t="s">
        <v>36</v>
      </c>
      <c r="F18" s="45"/>
      <c r="G18" s="45"/>
      <c r="H18" s="45"/>
      <c r="I18" s="45"/>
      <c r="J18" s="45"/>
    </row>
    <row r="19" spans="2:13" s="27" customFormat="1" ht="23.1" customHeight="1">
      <c r="B19" s="29">
        <v>5</v>
      </c>
      <c r="C19" s="32" t="s">
        <v>8</v>
      </c>
      <c r="D19" s="30"/>
      <c r="E19" s="30" t="s">
        <v>37</v>
      </c>
      <c r="F19" s="31"/>
    </row>
    <row r="20" spans="2:13" s="27" customFormat="1" ht="24.95" customHeight="1">
      <c r="B20" s="29">
        <v>6</v>
      </c>
      <c r="C20" s="30" t="s">
        <v>4</v>
      </c>
      <c r="D20" s="30"/>
      <c r="E20" s="30"/>
      <c r="F20" s="31"/>
      <c r="G20" s="27">
        <f>MEDIAN(cddtes)</f>
        <v>6</v>
      </c>
      <c r="H20" s="48" t="s">
        <v>38</v>
      </c>
      <c r="I20" s="48"/>
      <c r="J20" s="48"/>
      <c r="K20" s="48"/>
      <c r="L20" s="48"/>
    </row>
    <row r="21" spans="2:13" s="27" customFormat="1" ht="24.95" customHeight="1">
      <c r="B21" s="29">
        <v>7</v>
      </c>
      <c r="C21" s="30" t="s">
        <v>5</v>
      </c>
      <c r="D21" s="30"/>
      <c r="E21" s="30"/>
      <c r="F21" s="31"/>
      <c r="G21" s="27">
        <f>MODE(cddtes)</f>
        <v>4</v>
      </c>
      <c r="H21" s="48" t="s">
        <v>39</v>
      </c>
      <c r="I21" s="48"/>
      <c r="J21" s="48"/>
      <c r="K21" s="48"/>
      <c r="L21" s="48"/>
    </row>
    <row r="22" spans="2:13" s="27" customFormat="1" ht="24.95" customHeight="1">
      <c r="B22" s="29">
        <v>8</v>
      </c>
      <c r="C22" s="32" t="s">
        <v>3</v>
      </c>
      <c r="D22" s="31"/>
      <c r="E22" s="31"/>
      <c r="F22" s="31"/>
      <c r="G22" s="27">
        <f>AVERAGE(cddtes)</f>
        <v>6.208333333333333</v>
      </c>
      <c r="H22" s="48" t="s">
        <v>40</v>
      </c>
      <c r="I22" s="48"/>
      <c r="J22" s="48"/>
      <c r="K22" s="48"/>
      <c r="L22" s="48"/>
    </row>
    <row r="23" spans="2:13" s="27" customFormat="1" ht="23.1" customHeight="1" thickBot="1">
      <c r="C23" s="31"/>
      <c r="D23" s="31"/>
      <c r="E23" s="31"/>
      <c r="F23" s="31"/>
    </row>
    <row r="24" spans="2:13" ht="50.25" customHeight="1" thickBot="1">
      <c r="C24" s="34" t="s">
        <v>29</v>
      </c>
      <c r="D24" s="35" t="s">
        <v>30</v>
      </c>
      <c r="E24" s="36" t="s">
        <v>31</v>
      </c>
      <c r="F24" s="37" t="s">
        <v>32</v>
      </c>
    </row>
    <row r="25" spans="2:13" ht="24" customHeight="1">
      <c r="B25" s="38" t="s">
        <v>24</v>
      </c>
      <c r="C25" s="39" t="s">
        <v>25</v>
      </c>
      <c r="D25" s="40" t="s">
        <v>26</v>
      </c>
      <c r="E25" s="40" t="s">
        <v>27</v>
      </c>
      <c r="F25" s="40" t="s">
        <v>28</v>
      </c>
      <c r="G25" s="50" t="s">
        <v>41</v>
      </c>
    </row>
    <row r="26" spans="2:13" ht="43.5" customHeight="1">
      <c r="B26" s="25">
        <v>4</v>
      </c>
      <c r="C26" s="26">
        <f>COUNTIF(cddtes,B26)</f>
        <v>12</v>
      </c>
      <c r="D26" s="25">
        <f>C26</f>
        <v>12</v>
      </c>
      <c r="E26" s="41">
        <f>C26/$C$32</f>
        <v>0.25</v>
      </c>
      <c r="F26" s="41">
        <f>D26/$C$32</f>
        <v>0.25</v>
      </c>
      <c r="G26" s="49">
        <f>B26*C26</f>
        <v>48</v>
      </c>
    </row>
    <row r="27" spans="2:13" ht="43.5" customHeight="1">
      <c r="B27" s="25">
        <v>5</v>
      </c>
      <c r="C27" s="44">
        <f>COUNTIF(cddtes,B27)</f>
        <v>6</v>
      </c>
      <c r="D27" s="46">
        <f>D26+C27</f>
        <v>18</v>
      </c>
      <c r="E27" s="41">
        <f t="shared" ref="E27:E30" si="0">C27/$C$32</f>
        <v>0.125</v>
      </c>
      <c r="F27" s="41">
        <f t="shared" ref="F27:F30" si="1">D27/$C$32</f>
        <v>0.375</v>
      </c>
      <c r="G27" s="49">
        <f t="shared" ref="G27:G31" si="2">B27*C27</f>
        <v>30</v>
      </c>
    </row>
    <row r="28" spans="2:13" ht="33.75">
      <c r="B28" s="25">
        <v>6</v>
      </c>
      <c r="C28" s="26">
        <f>COUNTIF(cddtes,B28)</f>
        <v>10</v>
      </c>
      <c r="D28" s="47">
        <f t="shared" ref="D28:D31" si="3">D27+C28</f>
        <v>28</v>
      </c>
      <c r="E28" s="41">
        <f t="shared" si="0"/>
        <v>0.20833333333333334</v>
      </c>
      <c r="F28" s="41">
        <f t="shared" si="1"/>
        <v>0.58333333333333337</v>
      </c>
      <c r="G28" s="49">
        <f t="shared" si="2"/>
        <v>60</v>
      </c>
    </row>
    <row r="29" spans="2:13" ht="33.75">
      <c r="B29" s="25">
        <v>7</v>
      </c>
      <c r="C29" s="26">
        <f>COUNTIF(cddtes,B29)</f>
        <v>8</v>
      </c>
      <c r="D29" s="25">
        <f t="shared" si="3"/>
        <v>36</v>
      </c>
      <c r="E29" s="41">
        <f t="shared" si="0"/>
        <v>0.16666666666666666</v>
      </c>
      <c r="F29" s="41">
        <f t="shared" si="1"/>
        <v>0.75</v>
      </c>
      <c r="G29" s="49">
        <f t="shared" si="2"/>
        <v>56</v>
      </c>
    </row>
    <row r="30" spans="2:13" ht="33.75">
      <c r="B30" s="25">
        <v>8</v>
      </c>
      <c r="C30" s="26">
        <f>COUNTIF(cddtes,B30)</f>
        <v>4</v>
      </c>
      <c r="D30" s="25">
        <f t="shared" si="3"/>
        <v>40</v>
      </c>
      <c r="E30" s="41">
        <f t="shared" si="0"/>
        <v>8.3333333333333329E-2</v>
      </c>
      <c r="F30" s="41">
        <f t="shared" si="1"/>
        <v>0.83333333333333337</v>
      </c>
      <c r="G30" s="49">
        <f t="shared" si="2"/>
        <v>32</v>
      </c>
    </row>
    <row r="31" spans="2:13" ht="33.75">
      <c r="B31" s="25">
        <v>9</v>
      </c>
      <c r="C31" s="26">
        <f>COUNTIF(cddtes,B31)</f>
        <v>8</v>
      </c>
      <c r="D31" s="42">
        <f t="shared" si="3"/>
        <v>48</v>
      </c>
      <c r="E31" s="41">
        <f>C31/$C$32</f>
        <v>0.16666666666666666</v>
      </c>
      <c r="F31" s="41">
        <f>D31/$C$32</f>
        <v>1</v>
      </c>
      <c r="G31" s="51">
        <f t="shared" si="2"/>
        <v>72</v>
      </c>
    </row>
    <row r="32" spans="2:13" ht="31.5">
      <c r="B32" s="24"/>
      <c r="C32" s="43">
        <f>SUM(C26:C31)</f>
        <v>48</v>
      </c>
      <c r="D32" s="24"/>
      <c r="E32" s="24"/>
      <c r="F32" s="24"/>
      <c r="G32" s="52">
        <f>SUM(G26:G31)</f>
        <v>298</v>
      </c>
      <c r="H32" s="24" t="s">
        <v>42</v>
      </c>
      <c r="I32" s="24">
        <f>G32/C32</f>
        <v>6.208333333333333</v>
      </c>
    </row>
  </sheetData>
  <mergeCells count="6">
    <mergeCell ref="E16:J16"/>
    <mergeCell ref="E17:J17"/>
    <mergeCell ref="E18:J18"/>
    <mergeCell ref="H20:L20"/>
    <mergeCell ref="H21:L21"/>
    <mergeCell ref="H22:L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zoomScale="89" zoomScaleNormal="89" workbookViewId="0">
      <selection activeCell="K6" sqref="K6"/>
    </sheetView>
  </sheetViews>
  <sheetFormatPr baseColWidth="10" defaultRowHeight="15.75"/>
  <sheetData>
    <row r="3" spans="1:9">
      <c r="B3" s="4" t="s">
        <v>9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10</v>
      </c>
      <c r="C6" s="8" t="s">
        <v>11</v>
      </c>
      <c r="D6" s="8" t="s">
        <v>12</v>
      </c>
      <c r="E6" s="9" t="s">
        <v>22</v>
      </c>
      <c r="F6" s="8" t="s">
        <v>21</v>
      </c>
      <c r="G6" s="59" t="s">
        <v>41</v>
      </c>
    </row>
    <row r="7" spans="1:9" ht="18.75" thickBot="1">
      <c r="B7" s="10">
        <v>0</v>
      </c>
      <c r="C7" s="10">
        <v>8</v>
      </c>
      <c r="D7" s="11">
        <f>C7</f>
        <v>8</v>
      </c>
      <c r="E7" s="53">
        <f>C7/$C$12</f>
        <v>0.16</v>
      </c>
      <c r="F7" s="60">
        <f>D7/$C$12</f>
        <v>0.16</v>
      </c>
      <c r="G7" s="24">
        <f>C7*B7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8">
        <f t="shared" ref="E8:E11" si="0">C8/$C$12</f>
        <v>0.28000000000000003</v>
      </c>
      <c r="F8" s="63">
        <f>D8/$C$12</f>
        <v>0.44</v>
      </c>
      <c r="G8" s="24">
        <f t="shared" ref="G8:G12" si="1">C8*B8</f>
        <v>14</v>
      </c>
    </row>
    <row r="9" spans="1:9" ht="18.75" thickBot="1">
      <c r="B9" s="12">
        <v>2</v>
      </c>
      <c r="C9" s="12">
        <v>20</v>
      </c>
      <c r="D9" s="57">
        <f t="shared" ref="D9:D11" si="2">D8+C9</f>
        <v>42</v>
      </c>
      <c r="E9" s="53">
        <f t="shared" si="0"/>
        <v>0.4</v>
      </c>
      <c r="F9" s="61">
        <f t="shared" ref="F8:F11" si="3">D9/$C$12</f>
        <v>0.84</v>
      </c>
      <c r="G9" s="24">
        <f t="shared" si="1"/>
        <v>40</v>
      </c>
    </row>
    <row r="10" spans="1:9" ht="18.75" thickBot="1">
      <c r="B10" s="12">
        <v>3</v>
      </c>
      <c r="C10" s="56">
        <v>5</v>
      </c>
      <c r="D10" s="13">
        <f t="shared" si="2"/>
        <v>47</v>
      </c>
      <c r="E10" s="53">
        <f t="shared" si="0"/>
        <v>0.1</v>
      </c>
      <c r="F10" s="60">
        <f t="shared" si="3"/>
        <v>0.94</v>
      </c>
      <c r="G10" s="24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3">
        <f t="shared" si="0"/>
        <v>0.06</v>
      </c>
      <c r="F11" s="60">
        <f t="shared" si="3"/>
        <v>1</v>
      </c>
      <c r="G11" s="24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 s="24">
        <f>SUM(G7:G7:G11)</f>
        <v>81</v>
      </c>
      <c r="H12" s="62" t="s">
        <v>46</v>
      </c>
      <c r="I12" s="24">
        <f>G12/C12</f>
        <v>1.62</v>
      </c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13</v>
      </c>
      <c r="C16" s="21"/>
      <c r="D16" s="21"/>
      <c r="E16" s="21"/>
      <c r="F16" s="21"/>
      <c r="G16" s="22"/>
      <c r="H16" s="6"/>
      <c r="I16" s="6"/>
    </row>
    <row r="17" spans="1:11" ht="21">
      <c r="A17" s="20">
        <v>2</v>
      </c>
      <c r="B17" s="5" t="s">
        <v>14</v>
      </c>
      <c r="C17" s="54" t="s">
        <v>43</v>
      </c>
      <c r="D17" s="54"/>
      <c r="E17" s="54"/>
      <c r="F17" s="54"/>
      <c r="G17" s="54"/>
      <c r="H17" s="54"/>
      <c r="I17" s="54"/>
      <c r="J17" s="54"/>
      <c r="K17" s="55"/>
    </row>
    <row r="18" spans="1:11" ht="18.75">
      <c r="A18" s="20">
        <v>3</v>
      </c>
      <c r="B18" s="5" t="s">
        <v>15</v>
      </c>
      <c r="C18" s="6"/>
      <c r="D18" s="6" t="s">
        <v>45</v>
      </c>
      <c r="E18" s="6"/>
      <c r="F18" s="6"/>
      <c r="G18" s="6"/>
      <c r="H18" s="6"/>
      <c r="I18" s="6"/>
    </row>
    <row r="19" spans="1:11" ht="21">
      <c r="A19" s="20">
        <v>4</v>
      </c>
      <c r="B19" s="5" t="s">
        <v>16</v>
      </c>
      <c r="C19" s="6"/>
      <c r="D19" s="6" t="s">
        <v>44</v>
      </c>
      <c r="E19" s="6"/>
      <c r="F19" s="6"/>
      <c r="G19" s="6"/>
      <c r="H19" s="6"/>
      <c r="I19" s="6"/>
    </row>
    <row r="20" spans="1:11" ht="21">
      <c r="A20" s="20">
        <v>5</v>
      </c>
      <c r="B20" s="5" t="s">
        <v>17</v>
      </c>
      <c r="C20" s="6"/>
      <c r="D20" s="6" t="s">
        <v>47</v>
      </c>
      <c r="E20" s="6"/>
      <c r="F20" s="6"/>
      <c r="G20" s="6"/>
      <c r="H20" s="6"/>
      <c r="I20" s="6"/>
    </row>
    <row r="21" spans="1:11" ht="18.75">
      <c r="A21" s="20">
        <v>6</v>
      </c>
      <c r="B21" s="5" t="s">
        <v>18</v>
      </c>
      <c r="E21">
        <f>G12/C12</f>
        <v>1.62</v>
      </c>
      <c r="F21" s="64" t="s">
        <v>48</v>
      </c>
      <c r="G21" s="64"/>
      <c r="H21" s="64"/>
      <c r="I21" s="64"/>
      <c r="J21" s="64"/>
    </row>
    <row r="22" spans="1:11" ht="18.75">
      <c r="A22" s="20">
        <v>7</v>
      </c>
      <c r="B22" s="5" t="s">
        <v>19</v>
      </c>
      <c r="E22">
        <v>2</v>
      </c>
      <c r="F22" t="s">
        <v>49</v>
      </c>
    </row>
    <row r="23" spans="1:11" ht="18.75">
      <c r="A23" s="20">
        <v>8</v>
      </c>
      <c r="B23" s="5" t="s">
        <v>20</v>
      </c>
      <c r="E23">
        <v>2</v>
      </c>
      <c r="F23" t="s">
        <v>50</v>
      </c>
    </row>
  </sheetData>
  <mergeCells count="2">
    <mergeCell ref="C17:J17"/>
    <mergeCell ref="F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 1</vt:lpstr>
      <vt:lpstr>ACTIVIDAD 2</vt:lpstr>
      <vt:lpstr>cddtes</vt:lpstr>
      <vt:lpstr>CDTE</vt:lpstr>
      <vt:lpstr>hijos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2023-05-22T14:21:41Z</dcterms:modified>
</cp:coreProperties>
</file>