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4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18" i="4"/>
  <c r="D17"/>
  <c r="D16"/>
  <c r="D15"/>
  <c r="D14"/>
  <c r="D13"/>
  <c r="D12"/>
  <c r="D11"/>
  <c r="D10"/>
  <c r="D9"/>
  <c r="D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4"/>
  <c r="I21"/>
  <c r="I22"/>
  <c r="I23"/>
  <c r="I20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<sst xmlns="http://schemas.openxmlformats.org/spreadsheetml/2006/main" count="145" uniqueCount="125">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</sst>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9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3">
    <xf numFmtId="0" fontId="0" fillId="0" borderId="0" xfId="0"/>
    <xf numFmtId="0" fontId="26" fillId="0" borderId="0" xfId="0" applyFont="1"/>
    <xf numFmtId="0" fontId="2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8" fillId="0" borderId="0" xfId="0" applyFont="1"/>
    <xf numFmtId="0" fontId="29" fillId="0" borderId="0" xfId="0" applyFont="1"/>
    <xf numFmtId="0" fontId="1" fillId="0" borderId="1" xfId="0" applyFont="1" applyFill="1" applyBorder="1" applyAlignment="1">
      <alignment horizontal="center" vertical="center"/>
    </xf>
    <xf numFmtId="49" fontId="26" fillId="0" borderId="2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2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8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180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180" fontId="0" fillId="0" borderId="16" xfId="0" applyNumberFormat="1" applyBorder="1" applyAlignment="1">
      <alignment horizontal="center"/>
    </xf>
    <xf numFmtId="180" fontId="0" fillId="0" borderId="17" xfId="0" applyNumberFormat="1" applyBorder="1" applyAlignment="1">
      <alignment horizontal="center"/>
    </xf>
    <xf numFmtId="180" fontId="0" fillId="0" borderId="18" xfId="0" applyNumberFormat="1" applyBorder="1" applyAlignment="1">
      <alignment horizontal="center"/>
    </xf>
    <xf numFmtId="0" fontId="26" fillId="0" borderId="19" xfId="0" applyFont="1" applyBorder="1"/>
    <xf numFmtId="0" fontId="0" fillId="0" borderId="20" xfId="0" applyBorder="1"/>
    <xf numFmtId="0" fontId="0" fillId="0" borderId="21" xfId="0" applyBorder="1"/>
    <xf numFmtId="0" fontId="26" fillId="0" borderId="22" xfId="0" applyFont="1" applyBorder="1"/>
    <xf numFmtId="0" fontId="0" fillId="0" borderId="23" xfId="0" applyBorder="1"/>
    <xf numFmtId="0" fontId="0" fillId="0" borderId="24" xfId="0" applyBorder="1"/>
    <xf numFmtId="0" fontId="26" fillId="6" borderId="22" xfId="0" applyFont="1" applyFill="1" applyBorder="1"/>
    <xf numFmtId="0" fontId="0" fillId="6" borderId="23" xfId="0" applyFill="1" applyBorder="1"/>
    <xf numFmtId="0" fontId="0" fillId="6" borderId="24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3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7" fillId="0" borderId="0" xfId="0" applyFont="1"/>
    <xf numFmtId="0" fontId="22" fillId="0" borderId="0" xfId="1" applyFont="1"/>
    <xf numFmtId="0" fontId="35" fillId="7" borderId="25" xfId="1" applyFont="1" applyFill="1" applyBorder="1" applyAlignment="1">
      <alignment horizontal="center" vertical="center"/>
    </xf>
    <xf numFmtId="0" fontId="36" fillId="7" borderId="25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8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5" xfId="1" applyFont="1" applyFill="1" applyBorder="1" applyAlignment="1">
      <alignment horizontal="center"/>
    </xf>
    <xf numFmtId="6" fontId="19" fillId="11" borderId="6" xfId="1" applyNumberFormat="1" applyFont="1" applyFill="1" applyBorder="1" applyAlignment="1">
      <alignment horizontal="center" vertical="center"/>
    </xf>
    <xf numFmtId="6" fontId="19" fillId="11" borderId="7" xfId="1" applyNumberFormat="1" applyFont="1" applyFill="1" applyBorder="1" applyAlignment="1">
      <alignment horizontal="center" vertical="center"/>
    </xf>
    <xf numFmtId="6" fontId="19" fillId="11" borderId="8" xfId="1" applyNumberFormat="1" applyFont="1" applyFill="1" applyBorder="1" applyAlignment="1">
      <alignment horizontal="center" vertical="center"/>
    </xf>
    <xf numFmtId="6" fontId="21" fillId="11" borderId="6" xfId="1" applyNumberFormat="1" applyFont="1" applyFill="1" applyBorder="1" applyAlignment="1">
      <alignment horizontal="center"/>
    </xf>
    <xf numFmtId="6" fontId="21" fillId="11" borderId="7" xfId="1" applyNumberFormat="1" applyFont="1" applyFill="1" applyBorder="1" applyAlignment="1">
      <alignment horizontal="center"/>
    </xf>
    <xf numFmtId="6" fontId="21" fillId="11" borderId="8" xfId="1" applyNumberFormat="1" applyFont="1" applyFill="1" applyBorder="1" applyAlignment="1">
      <alignment horizontal="center"/>
    </xf>
    <xf numFmtId="0" fontId="37" fillId="7" borderId="29" xfId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9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38" fillId="6" borderId="33" xfId="0" applyFont="1" applyFill="1" applyBorder="1" applyAlignment="1">
      <alignment horizontal="center" vertical="center"/>
    </xf>
    <xf numFmtId="0" fontId="38" fillId="6" borderId="34" xfId="0" applyFont="1" applyFill="1" applyBorder="1" applyAlignment="1">
      <alignment horizontal="center" vertical="center"/>
    </xf>
    <xf numFmtId="0" fontId="38" fillId="6" borderId="35" xfId="0" applyFont="1" applyFill="1" applyBorder="1" applyAlignment="1">
      <alignment horizontal="center" vertical="center"/>
    </xf>
    <xf numFmtId="0" fontId="19" fillId="6" borderId="33" xfId="1" applyFont="1" applyFill="1" applyBorder="1" applyAlignment="1">
      <alignment horizontal="center" vertical="center" wrapText="1"/>
    </xf>
    <xf numFmtId="0" fontId="19" fillId="6" borderId="35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1" fontId="3" fillId="10" borderId="6" xfId="1" applyNumberFormat="1" applyFont="1" applyFill="1" applyBorder="1" applyAlignment="1">
      <alignment horizontal="center" vertical="center"/>
    </xf>
    <xf numFmtId="181" fontId="23" fillId="8" borderId="26" xfId="1" applyNumberFormat="1" applyFont="1" applyFill="1" applyBorder="1" applyAlignment="1">
      <alignment horizontal="center" vertical="center"/>
    </xf>
    <xf numFmtId="181" fontId="23" fillId="8" borderId="6" xfId="1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/>
    </xf>
    <xf numFmtId="0" fontId="25" fillId="5" borderId="6" xfId="0" applyFont="1" applyFill="1" applyBorder="1" applyAlignment="1">
      <alignment horizontal="center"/>
    </xf>
  </cellXfs>
  <cellStyles count="3">
    <cellStyle name="Normal" xfId="0" builtinId="0"/>
    <cellStyle name="Normal 6" xfId="1"/>
    <cellStyle name="Porcentual" xfId="2" builtinId="5"/>
  </cellStyles>
  <dxfs count="3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4" t="s">
        <v>50</v>
      </c>
      <c r="K6" s="84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5" t="s">
        <v>17</v>
      </c>
      <c r="B22" s="85"/>
      <c r="C22" s="85"/>
      <c r="D22" s="85"/>
      <c r="E22" s="85"/>
      <c r="F22" s="85"/>
      <c r="G22" s="85"/>
    </row>
    <row r="24" spans="1:7" ht="24" customHeight="1">
      <c r="A24" s="79" t="s">
        <v>15</v>
      </c>
      <c r="B24" s="80"/>
      <c r="C24" s="79"/>
      <c r="D24" s="81" t="s">
        <v>16</v>
      </c>
      <c r="E24" s="82"/>
      <c r="F24" s="82"/>
      <c r="G24" s="83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7" workbookViewId="0">
      <selection activeCell="L18" sqref="L18"/>
    </sheetView>
  </sheetViews>
  <sheetFormatPr baseColWidth="10" defaultRowHeight="15"/>
  <cols>
    <col min="7" max="7" width="17.42578125" customWidth="1"/>
    <col min="8" max="8" width="21.5703125" customWidth="1"/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8" t="s">
        <v>92</v>
      </c>
      <c r="C3" s="15"/>
      <c r="D3" s="15"/>
      <c r="E3" s="15"/>
      <c r="F3" s="15"/>
    </row>
    <row r="4" spans="2:10" ht="20.25">
      <c r="B4" s="1" t="s">
        <v>93</v>
      </c>
      <c r="C4" s="15"/>
      <c r="D4" s="15"/>
      <c r="E4" s="16"/>
      <c r="F4" s="16"/>
    </row>
    <row r="5" spans="2:10" ht="20.25">
      <c r="B5" s="19" t="s">
        <v>94</v>
      </c>
      <c r="C5" s="15"/>
      <c r="D5" s="15"/>
      <c r="E5" s="16"/>
      <c r="F5" s="16"/>
    </row>
    <row r="6" spans="2:10" ht="20.25">
      <c r="B6" s="1"/>
      <c r="C6" s="15"/>
      <c r="D6" s="15"/>
      <c r="E6" s="16"/>
      <c r="F6" s="16"/>
    </row>
    <row r="7" spans="2:10" ht="18.75">
      <c r="B7" s="10" t="s">
        <v>89</v>
      </c>
    </row>
    <row r="8" spans="2:10" ht="19.5" thickBot="1">
      <c r="B8" s="10"/>
    </row>
    <row r="9" spans="2:10" ht="16.5">
      <c r="B9" s="45" t="s">
        <v>119</v>
      </c>
      <c r="C9" s="46"/>
      <c r="D9" s="46"/>
      <c r="E9" s="46"/>
      <c r="F9" s="46"/>
      <c r="G9" s="46"/>
      <c r="H9" s="46"/>
      <c r="I9" s="46"/>
      <c r="J9" s="47"/>
    </row>
    <row r="10" spans="2:10" ht="17.25" thickBot="1">
      <c r="B10" s="48"/>
      <c r="C10" s="49"/>
      <c r="D10" s="49"/>
      <c r="E10" s="49"/>
      <c r="F10" s="49"/>
      <c r="G10" s="49"/>
      <c r="H10" s="49"/>
      <c r="I10" s="49"/>
      <c r="J10" s="50"/>
    </row>
    <row r="11" spans="2:10" ht="16.5">
      <c r="B11" s="45" t="s">
        <v>120</v>
      </c>
      <c r="C11" s="46"/>
      <c r="D11" s="46"/>
      <c r="E11" s="46"/>
      <c r="F11" s="46"/>
      <c r="G11" s="46"/>
      <c r="H11" s="46"/>
      <c r="I11" s="46"/>
      <c r="J11" s="47"/>
    </row>
    <row r="12" spans="2:10" ht="17.25" thickBot="1">
      <c r="B12" s="48"/>
      <c r="C12" s="49"/>
      <c r="D12" s="49"/>
      <c r="E12" s="49"/>
      <c r="F12" s="49"/>
      <c r="G12" s="49"/>
      <c r="H12" s="49"/>
      <c r="I12" s="49"/>
      <c r="J12" s="50"/>
    </row>
    <row r="13" spans="2:10" ht="17.25" thickBot="1">
      <c r="B13" s="51" t="s">
        <v>90</v>
      </c>
      <c r="C13" s="52"/>
      <c r="D13" s="52"/>
      <c r="E13" s="52"/>
      <c r="F13" s="52"/>
      <c r="G13" s="52"/>
      <c r="H13" s="53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6" t="s">
        <v>69</v>
      </c>
      <c r="D17" s="87"/>
      <c r="E17" s="87"/>
      <c r="F17" s="87"/>
      <c r="G17" s="87"/>
      <c r="H17" s="87"/>
      <c r="I17" s="87"/>
      <c r="J17" s="88"/>
    </row>
    <row r="18" spans="2:10" ht="20.25" customHeight="1" thickBot="1">
      <c r="C18" s="34" t="s">
        <v>70</v>
      </c>
      <c r="D18" s="35" t="s">
        <v>71</v>
      </c>
      <c r="E18" s="35" t="s">
        <v>72</v>
      </c>
      <c r="F18" s="35" t="s">
        <v>73</v>
      </c>
      <c r="G18" s="35" t="s">
        <v>74</v>
      </c>
      <c r="H18" s="35" t="s">
        <v>75</v>
      </c>
      <c r="I18" s="33" t="s">
        <v>76</v>
      </c>
      <c r="J18" s="33" t="s">
        <v>118</v>
      </c>
    </row>
    <row r="19" spans="2:10" ht="20.25" customHeight="1" thickBot="1">
      <c r="C19" s="36">
        <v>1</v>
      </c>
      <c r="D19" s="98" t="s">
        <v>87</v>
      </c>
      <c r="E19" s="98" t="s">
        <v>80</v>
      </c>
      <c r="F19" s="37">
        <v>9.4</v>
      </c>
      <c r="G19" s="37">
        <v>7.9</v>
      </c>
      <c r="H19" s="41">
        <v>9</v>
      </c>
      <c r="I19" s="43">
        <f>AVERAGE(F19:$H$19)</f>
        <v>8.7666666666666675</v>
      </c>
      <c r="J19" s="99" t="str">
        <f>IF(I19&gt;=6,"APRUEBA","REPRUEBA")</f>
        <v>APRUEBA</v>
      </c>
    </row>
    <row r="20" spans="2:10" ht="20.25" customHeight="1" thickBot="1">
      <c r="C20" s="38">
        <v>2</v>
      </c>
      <c r="D20" s="100" t="s">
        <v>77</v>
      </c>
      <c r="E20" s="100" t="s">
        <v>78</v>
      </c>
      <c r="F20" s="14">
        <v>6.8</v>
      </c>
      <c r="G20" s="14">
        <v>6.8</v>
      </c>
      <c r="H20" s="32">
        <v>10</v>
      </c>
      <c r="I20" s="44">
        <f>AVERAGE(F20:H20)</f>
        <v>7.8666666666666671</v>
      </c>
      <c r="J20" s="99" t="str">
        <f t="shared" ref="J20:J24" si="0">IF(I20&gt;=6,"APRUEBA","REPRUEBA")</f>
        <v>APRUEBA</v>
      </c>
    </row>
    <row r="21" spans="2:10" ht="20.25" customHeight="1" thickBot="1">
      <c r="C21" s="38">
        <v>3</v>
      </c>
      <c r="D21" s="100" t="s">
        <v>81</v>
      </c>
      <c r="E21" s="100" t="s">
        <v>82</v>
      </c>
      <c r="F21" s="14">
        <v>5.7</v>
      </c>
      <c r="G21" s="14">
        <v>8.8000000000000007</v>
      </c>
      <c r="H21" s="32">
        <v>4</v>
      </c>
      <c r="I21" s="44">
        <f t="shared" ref="I21:I23" si="1">AVERAGE(F21:H21)</f>
        <v>6.166666666666667</v>
      </c>
      <c r="J21" s="99" t="str">
        <f t="shared" si="0"/>
        <v>APRUEBA</v>
      </c>
    </row>
    <row r="22" spans="2:10" ht="20.25" customHeight="1" thickBot="1">
      <c r="C22" s="38">
        <v>4</v>
      </c>
      <c r="D22" s="100" t="s">
        <v>85</v>
      </c>
      <c r="E22" s="100" t="s">
        <v>84</v>
      </c>
      <c r="F22" s="14">
        <v>3.7</v>
      </c>
      <c r="G22" s="14">
        <v>4.5999999999999996</v>
      </c>
      <c r="H22" s="32">
        <v>6</v>
      </c>
      <c r="I22" s="44">
        <f t="shared" si="1"/>
        <v>4.7666666666666666</v>
      </c>
      <c r="J22" s="102" t="str">
        <f t="shared" si="0"/>
        <v>REPRUEBA</v>
      </c>
    </row>
    <row r="23" spans="2:10" ht="20.25" customHeight="1" thickBot="1">
      <c r="C23" s="38">
        <v>5</v>
      </c>
      <c r="D23" s="100" t="s">
        <v>83</v>
      </c>
      <c r="E23" s="100" t="s">
        <v>86</v>
      </c>
      <c r="F23" s="14">
        <v>5.7</v>
      </c>
      <c r="G23" s="14">
        <v>6.3</v>
      </c>
      <c r="H23" s="32">
        <v>3</v>
      </c>
      <c r="I23" s="44">
        <f t="shared" si="1"/>
        <v>5</v>
      </c>
      <c r="J23" s="102" t="str">
        <f t="shared" si="0"/>
        <v>REPRUEBA</v>
      </c>
    </row>
    <row r="24" spans="2:10" ht="20.25" customHeight="1" thickBot="1">
      <c r="C24" s="39">
        <v>6</v>
      </c>
      <c r="D24" s="101" t="s">
        <v>79</v>
      </c>
      <c r="E24" s="101" t="s">
        <v>88</v>
      </c>
      <c r="F24" s="40">
        <v>7.8</v>
      </c>
      <c r="G24" s="40">
        <v>9.4</v>
      </c>
      <c r="H24" s="42">
        <v>7</v>
      </c>
      <c r="I24" s="44">
        <f>AVERAGE(F24:H24)</f>
        <v>8.0666666666666664</v>
      </c>
      <c r="J24" s="99" t="str">
        <f t="shared" si="0"/>
        <v>APRUEBA</v>
      </c>
    </row>
    <row r="30" spans="2:10" ht="20.25">
      <c r="B30" s="17"/>
      <c r="C30" s="15"/>
      <c r="D30" s="15"/>
      <c r="E30" s="16"/>
      <c r="F30" s="16"/>
    </row>
  </sheetData>
  <mergeCells count="1">
    <mergeCell ref="C17:J17"/>
  </mergeCells>
  <conditionalFormatting sqref="F19:I24">
    <cfRule type="cellIs" dxfId="2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zoomScale="80" zoomScaleNormal="80" workbookViewId="0">
      <selection activeCell="H18" sqref="H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5" t="s">
        <v>110</v>
      </c>
      <c r="D4" s="56"/>
      <c r="E4" s="56"/>
    </row>
    <row r="5" spans="3:5" ht="18.75" thickBot="1">
      <c r="C5" s="57"/>
      <c r="D5" s="57"/>
      <c r="E5" s="57"/>
    </row>
    <row r="6" spans="3:5" ht="21" thickBot="1">
      <c r="C6" s="89" t="s">
        <v>95</v>
      </c>
      <c r="D6" s="90"/>
      <c r="E6" s="91"/>
    </row>
    <row r="7" spans="3:5" ht="18.75" thickBot="1">
      <c r="C7" s="58"/>
      <c r="D7" s="57"/>
      <c r="E7" s="57"/>
    </row>
    <row r="8" spans="3:5" ht="28.5" customHeight="1" thickBot="1">
      <c r="C8" s="63" t="s">
        <v>96</v>
      </c>
      <c r="D8" s="63" t="s">
        <v>97</v>
      </c>
      <c r="E8" s="63" t="s">
        <v>98</v>
      </c>
    </row>
    <row r="9" spans="3:5" ht="24.95" customHeight="1" thickBot="1">
      <c r="C9" s="64" t="s">
        <v>99</v>
      </c>
      <c r="D9" s="65" t="s">
        <v>100</v>
      </c>
      <c r="E9" s="70" t="str">
        <f>IF(D9="SOLTERA","ASISTE","NO ASISTE")</f>
        <v>ASISTE</v>
      </c>
    </row>
    <row r="10" spans="3:5" ht="24.95" customHeight="1" thickBot="1">
      <c r="C10" s="66" t="s">
        <v>114</v>
      </c>
      <c r="D10" s="67" t="s">
        <v>102</v>
      </c>
      <c r="E10" s="70" t="str">
        <f t="shared" ref="E10:E18" si="0">IF(D10="SOLTERA","ASISTE","NO ASISTE")</f>
        <v>NO ASISTE</v>
      </c>
    </row>
    <row r="11" spans="3:5" ht="24.95" customHeight="1" thickBot="1">
      <c r="C11" s="66" t="s">
        <v>101</v>
      </c>
      <c r="D11" s="67" t="s">
        <v>100</v>
      </c>
      <c r="E11" s="70" t="str">
        <f t="shared" si="0"/>
        <v>ASISTE</v>
      </c>
    </row>
    <row r="12" spans="3:5" ht="24.95" customHeight="1" thickBot="1">
      <c r="C12" s="66" t="s">
        <v>103</v>
      </c>
      <c r="D12" s="67" t="s">
        <v>104</v>
      </c>
      <c r="E12" s="70" t="str">
        <f t="shared" si="0"/>
        <v>NO ASISTE</v>
      </c>
    </row>
    <row r="13" spans="3:5" ht="24.95" customHeight="1" thickBot="1">
      <c r="C13" s="66" t="s">
        <v>105</v>
      </c>
      <c r="D13" s="67" t="s">
        <v>106</v>
      </c>
      <c r="E13" s="70" t="str">
        <f t="shared" si="0"/>
        <v>ASISTE</v>
      </c>
    </row>
    <row r="14" spans="3:5" ht="24.95" customHeight="1" thickBot="1">
      <c r="C14" s="66" t="s">
        <v>107</v>
      </c>
      <c r="D14" s="67" t="s">
        <v>102</v>
      </c>
      <c r="E14" s="70" t="str">
        <f t="shared" si="0"/>
        <v>NO ASISTE</v>
      </c>
    </row>
    <row r="15" spans="3:5" ht="24.95" customHeight="1" thickBot="1">
      <c r="C15" s="66" t="s">
        <v>115</v>
      </c>
      <c r="D15" s="67" t="s">
        <v>104</v>
      </c>
      <c r="E15" s="70" t="str">
        <f t="shared" si="0"/>
        <v>NO ASISTE</v>
      </c>
    </row>
    <row r="16" spans="3:5" ht="24.95" customHeight="1" thickBot="1">
      <c r="C16" s="66" t="s">
        <v>108</v>
      </c>
      <c r="D16" s="67" t="s">
        <v>106</v>
      </c>
      <c r="E16" s="70" t="str">
        <f t="shared" si="0"/>
        <v>ASISTE</v>
      </c>
    </row>
    <row r="17" spans="3:5" ht="24.95" customHeight="1" thickBot="1">
      <c r="C17" s="66" t="s">
        <v>116</v>
      </c>
      <c r="D17" s="67" t="s">
        <v>104</v>
      </c>
      <c r="E17" s="70" t="str">
        <f t="shared" si="0"/>
        <v>NO ASISTE</v>
      </c>
    </row>
    <row r="18" spans="3:5" ht="24.95" customHeight="1" thickBot="1">
      <c r="C18" s="68" t="s">
        <v>117</v>
      </c>
      <c r="D18" s="69" t="s">
        <v>109</v>
      </c>
      <c r="E18" s="70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zoomScale="70" zoomScaleNormal="70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8" customWidth="1"/>
    <col min="4" max="4" width="36.7109375" style="4" customWidth="1"/>
    <col min="5" max="16384" width="11.42578125" style="4"/>
  </cols>
  <sheetData>
    <row r="2" spans="3:9" ht="21">
      <c r="C2" s="31" t="s">
        <v>110</v>
      </c>
    </row>
    <row r="3" spans="3:9" ht="19.5" thickBot="1"/>
    <row r="4" spans="3:9" s="23" customFormat="1" ht="57" customHeight="1" thickBot="1">
      <c r="C4" s="92" t="s">
        <v>121</v>
      </c>
      <c r="D4" s="93"/>
    </row>
    <row r="5" spans="3:9" s="23" customFormat="1">
      <c r="C5" s="29"/>
    </row>
    <row r="6" spans="3:9" s="23" customFormat="1" ht="36.75" customHeight="1" thickBot="1">
      <c r="C6" s="78" t="s">
        <v>111</v>
      </c>
      <c r="D6" s="78" t="s">
        <v>124</v>
      </c>
      <c r="I6" s="26"/>
    </row>
    <row r="7" spans="3:9" s="23" customFormat="1" ht="27" customHeight="1" thickBot="1">
      <c r="C7" s="75">
        <v>10000</v>
      </c>
      <c r="D7" s="95">
        <f>IF(C7&gt;=15000,SUM(C7+5000),SUM(C7+10000))</f>
        <v>20000</v>
      </c>
      <c r="I7" s="26"/>
    </row>
    <row r="8" spans="3:9" s="23" customFormat="1" ht="27" customHeight="1" thickBot="1">
      <c r="C8" s="76">
        <v>15000</v>
      </c>
      <c r="D8" s="95">
        <f t="shared" ref="D8:D18" si="0">IF(C8&gt;=15000,SUM(C8+5000),SUM(C8+10000))</f>
        <v>20000</v>
      </c>
      <c r="I8" s="26"/>
    </row>
    <row r="9" spans="3:9" s="23" customFormat="1" ht="27" customHeight="1" thickBot="1">
      <c r="C9" s="76">
        <v>12000</v>
      </c>
      <c r="D9" s="95">
        <f t="shared" si="0"/>
        <v>22000</v>
      </c>
    </row>
    <row r="10" spans="3:9" s="23" customFormat="1" ht="27" customHeight="1" thickBot="1">
      <c r="C10" s="76">
        <v>5000</v>
      </c>
      <c r="D10" s="95">
        <f t="shared" si="0"/>
        <v>15000</v>
      </c>
    </row>
    <row r="11" spans="3:9" s="23" customFormat="1" ht="27" customHeight="1" thickBot="1">
      <c r="C11" s="76">
        <v>10000</v>
      </c>
      <c r="D11" s="95">
        <f t="shared" si="0"/>
        <v>20000</v>
      </c>
    </row>
    <row r="12" spans="3:9" s="23" customFormat="1" ht="27" customHeight="1" thickBot="1">
      <c r="C12" s="76">
        <v>25000</v>
      </c>
      <c r="D12" s="95">
        <f t="shared" si="0"/>
        <v>30000</v>
      </c>
      <c r="G12" s="27"/>
    </row>
    <row r="13" spans="3:9" s="23" customFormat="1" ht="27" customHeight="1" thickBot="1">
      <c r="C13" s="76">
        <v>17000</v>
      </c>
      <c r="D13" s="95">
        <f t="shared" si="0"/>
        <v>22000</v>
      </c>
    </row>
    <row r="14" spans="3:9" s="23" customFormat="1" ht="27" customHeight="1" thickBot="1">
      <c r="C14" s="76">
        <v>13000</v>
      </c>
      <c r="D14" s="95">
        <f t="shared" si="0"/>
        <v>23000</v>
      </c>
    </row>
    <row r="15" spans="3:9" s="23" customFormat="1" ht="27" customHeight="1" thickBot="1">
      <c r="C15" s="76">
        <v>24000</v>
      </c>
      <c r="D15" s="95">
        <f t="shared" si="0"/>
        <v>29000</v>
      </c>
    </row>
    <row r="16" spans="3:9" s="23" customFormat="1" ht="27" customHeight="1" thickBot="1">
      <c r="C16" s="76">
        <v>17500</v>
      </c>
      <c r="D16" s="95">
        <f t="shared" si="0"/>
        <v>22500</v>
      </c>
    </row>
    <row r="17" spans="3:4" s="23" customFormat="1" ht="27" customHeight="1" thickBot="1">
      <c r="C17" s="76">
        <v>1000</v>
      </c>
      <c r="D17" s="95">
        <f t="shared" si="0"/>
        <v>11000</v>
      </c>
    </row>
    <row r="18" spans="3:4" s="23" customFormat="1" ht="27" customHeight="1" thickBot="1">
      <c r="C18" s="77">
        <v>5000</v>
      </c>
      <c r="D18" s="95">
        <f t="shared" si="0"/>
        <v>15000</v>
      </c>
    </row>
    <row r="19" spans="3:4" s="23" customFormat="1">
      <c r="C19" s="29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abSelected="1" zoomScale="60" zoomScaleNormal="60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4" t="s">
        <v>122</v>
      </c>
      <c r="D3" s="59"/>
      <c r="E3" s="60"/>
    </row>
    <row r="4" spans="3:11" ht="21.75" thickBot="1">
      <c r="C4" s="59"/>
      <c r="D4" s="59"/>
      <c r="E4" s="60"/>
    </row>
    <row r="5" spans="3:11" s="24" customFormat="1" ht="58.5" customHeight="1" thickBot="1">
      <c r="C5" s="92" t="s">
        <v>112</v>
      </c>
      <c r="D5" s="93"/>
      <c r="E5" s="61"/>
      <c r="K5" s="30"/>
    </row>
    <row r="6" spans="3:11" s="24" customFormat="1" ht="21.75" thickBot="1">
      <c r="C6" s="61"/>
      <c r="D6" s="61"/>
      <c r="E6" s="61"/>
      <c r="K6" s="30"/>
    </row>
    <row r="7" spans="3:11" s="24" customFormat="1" ht="21.75" thickBot="1">
      <c r="C7" s="71" t="s">
        <v>111</v>
      </c>
      <c r="D7" s="71" t="s">
        <v>123</v>
      </c>
      <c r="E7" s="61"/>
    </row>
    <row r="8" spans="3:11" s="24" customFormat="1" ht="30" customHeight="1" thickBot="1">
      <c r="C8" s="72">
        <v>330000</v>
      </c>
      <c r="D8" s="97">
        <f>IF(C8&lt;250000,C8*5%,C8*10%)</f>
        <v>33000</v>
      </c>
      <c r="E8" s="61"/>
    </row>
    <row r="9" spans="3:11" s="24" customFormat="1" ht="30" customHeight="1" thickBot="1">
      <c r="C9" s="73">
        <v>370000</v>
      </c>
      <c r="D9" s="97">
        <f t="shared" ref="D9:D19" si="0">IF(C9&lt;250000,C9*5%,C9*10%)</f>
        <v>37000</v>
      </c>
      <c r="E9" s="61"/>
    </row>
    <row r="10" spans="3:11" s="24" customFormat="1" ht="30" customHeight="1" thickBot="1">
      <c r="C10" s="73">
        <v>410000</v>
      </c>
      <c r="D10" s="97">
        <f t="shared" si="0"/>
        <v>41000</v>
      </c>
      <c r="E10" s="61"/>
    </row>
    <row r="11" spans="3:11" s="24" customFormat="1" ht="30" customHeight="1" thickBot="1">
      <c r="C11" s="73">
        <v>450000</v>
      </c>
      <c r="D11" s="97">
        <f t="shared" si="0"/>
        <v>45000</v>
      </c>
      <c r="E11" s="61"/>
    </row>
    <row r="12" spans="3:11" s="24" customFormat="1" ht="30" customHeight="1" thickBot="1">
      <c r="C12" s="73">
        <v>170000</v>
      </c>
      <c r="D12" s="97">
        <f t="shared" si="0"/>
        <v>8500</v>
      </c>
      <c r="E12" s="61"/>
    </row>
    <row r="13" spans="3:11" s="24" customFormat="1" ht="30" customHeight="1" thickBot="1">
      <c r="C13" s="73">
        <v>210000</v>
      </c>
      <c r="D13" s="97">
        <f t="shared" si="0"/>
        <v>10500</v>
      </c>
      <c r="E13" s="61"/>
      <c r="G13" s="25"/>
    </row>
    <row r="14" spans="3:11" s="24" customFormat="1" ht="30" customHeight="1" thickBot="1">
      <c r="C14" s="73">
        <v>250000</v>
      </c>
      <c r="D14" s="97">
        <f t="shared" si="0"/>
        <v>25000</v>
      </c>
      <c r="E14" s="61"/>
    </row>
    <row r="15" spans="3:11" s="24" customFormat="1" ht="30" customHeight="1" thickBot="1">
      <c r="C15" s="73">
        <v>290000</v>
      </c>
      <c r="D15" s="97">
        <f t="shared" si="0"/>
        <v>29000</v>
      </c>
      <c r="E15" s="61"/>
    </row>
    <row r="16" spans="3:11" s="24" customFormat="1" ht="30" customHeight="1" thickBot="1">
      <c r="C16" s="73">
        <v>410000</v>
      </c>
      <c r="D16" s="97">
        <f t="shared" si="0"/>
        <v>41000</v>
      </c>
      <c r="E16" s="61"/>
    </row>
    <row r="17" spans="3:5" s="24" customFormat="1" ht="30" customHeight="1" thickBot="1">
      <c r="C17" s="73">
        <v>450000</v>
      </c>
      <c r="D17" s="97">
        <f t="shared" si="0"/>
        <v>45000</v>
      </c>
      <c r="E17" s="61"/>
    </row>
    <row r="18" spans="3:5" s="24" customFormat="1" ht="30" customHeight="1" thickBot="1">
      <c r="C18" s="73">
        <v>170000</v>
      </c>
      <c r="D18" s="97">
        <f t="shared" si="0"/>
        <v>8500</v>
      </c>
      <c r="E18" s="61"/>
    </row>
    <row r="19" spans="3:5" s="24" customFormat="1" ht="30" customHeight="1" thickBot="1">
      <c r="C19" s="74">
        <v>190000</v>
      </c>
      <c r="D19" s="97">
        <f t="shared" si="0"/>
        <v>9500</v>
      </c>
      <c r="E19" s="61"/>
    </row>
    <row r="20" spans="3:5" ht="21">
      <c r="C20" s="60"/>
      <c r="D20" s="60"/>
      <c r="E20" s="60"/>
    </row>
    <row r="31" spans="3:5">
      <c r="D31" s="94"/>
      <c r="E31" s="94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zoomScale="60" zoomScaleNormal="60" workbookViewId="0">
      <selection activeCell="D7" sqref="D7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1" t="s">
        <v>122</v>
      </c>
    </row>
    <row r="3" spans="3:7" ht="18.75" thickBot="1">
      <c r="C3" s="5"/>
    </row>
    <row r="4" spans="3:7" s="20" customFormat="1" ht="68.25" customHeight="1" thickBot="1">
      <c r="C4" s="92" t="s">
        <v>113</v>
      </c>
      <c r="D4" s="93"/>
    </row>
    <row r="5" spans="3:7" s="20" customFormat="1" ht="15.75" thickBot="1"/>
    <row r="6" spans="3:7" s="20" customFormat="1" ht="35.25" customHeight="1" thickBot="1">
      <c r="C6" s="62" t="s">
        <v>111</v>
      </c>
      <c r="D6" s="62" t="s">
        <v>123</v>
      </c>
      <c r="E6" s="21"/>
    </row>
    <row r="7" spans="3:7" s="20" customFormat="1" ht="30" customHeight="1" thickBot="1">
      <c r="C7" s="75">
        <v>10000</v>
      </c>
      <c r="D7" s="96">
        <f>IF(C7=50000,C7/5,C7/2)</f>
        <v>5000</v>
      </c>
      <c r="E7" s="21"/>
    </row>
    <row r="8" spans="3:7" s="20" customFormat="1" ht="30" customHeight="1" thickBot="1">
      <c r="C8" s="76">
        <v>50000</v>
      </c>
      <c r="D8" s="96">
        <f t="shared" ref="D8:D18" si="0">IF(C8=50000,C8/5,C8/2)</f>
        <v>10000</v>
      </c>
      <c r="E8" s="21"/>
    </row>
    <row r="9" spans="3:7" s="20" customFormat="1" ht="30" customHeight="1" thickBot="1">
      <c r="C9" s="76">
        <v>10000</v>
      </c>
      <c r="D9" s="96">
        <f t="shared" si="0"/>
        <v>5000</v>
      </c>
      <c r="E9" s="21"/>
    </row>
    <row r="10" spans="3:7" s="20" customFormat="1" ht="30" customHeight="1" thickBot="1">
      <c r="C10" s="76">
        <v>50000</v>
      </c>
      <c r="D10" s="96">
        <f t="shared" si="0"/>
        <v>10000</v>
      </c>
      <c r="E10" s="21"/>
    </row>
    <row r="11" spans="3:7" s="20" customFormat="1" ht="30" customHeight="1" thickBot="1">
      <c r="C11" s="76">
        <v>10000</v>
      </c>
      <c r="D11" s="96">
        <f t="shared" si="0"/>
        <v>5000</v>
      </c>
      <c r="E11" s="21"/>
    </row>
    <row r="12" spans="3:7" s="20" customFormat="1" ht="30" customHeight="1" thickBot="1">
      <c r="C12" s="76">
        <v>50000</v>
      </c>
      <c r="D12" s="96">
        <f t="shared" si="0"/>
        <v>10000</v>
      </c>
      <c r="E12" s="21"/>
      <c r="G12" s="22"/>
    </row>
    <row r="13" spans="3:7" s="20" customFormat="1" ht="30" customHeight="1" thickBot="1">
      <c r="C13" s="76">
        <v>10000</v>
      </c>
      <c r="D13" s="96">
        <f t="shared" si="0"/>
        <v>5000</v>
      </c>
      <c r="E13" s="21"/>
    </row>
    <row r="14" spans="3:7" s="20" customFormat="1" ht="30" customHeight="1" thickBot="1">
      <c r="C14" s="76">
        <v>50000</v>
      </c>
      <c r="D14" s="96">
        <f t="shared" si="0"/>
        <v>10000</v>
      </c>
      <c r="E14" s="21"/>
    </row>
    <row r="15" spans="3:7" s="20" customFormat="1" ht="30" customHeight="1" thickBot="1">
      <c r="C15" s="76">
        <v>10000</v>
      </c>
      <c r="D15" s="96">
        <f t="shared" si="0"/>
        <v>5000</v>
      </c>
      <c r="E15" s="21"/>
    </row>
    <row r="16" spans="3:7" s="20" customFormat="1" ht="30" customHeight="1" thickBot="1">
      <c r="C16" s="76">
        <v>50000</v>
      </c>
      <c r="D16" s="96">
        <f t="shared" si="0"/>
        <v>10000</v>
      </c>
      <c r="E16" s="21"/>
    </row>
    <row r="17" spans="3:5" s="20" customFormat="1" ht="30" customHeight="1" thickBot="1">
      <c r="C17" s="76">
        <v>10000</v>
      </c>
      <c r="D17" s="96">
        <f t="shared" si="0"/>
        <v>5000</v>
      </c>
      <c r="E17" s="21"/>
    </row>
    <row r="18" spans="3:5" s="20" customFormat="1" ht="30" customHeight="1" thickBot="1">
      <c r="C18" s="77">
        <v>50000</v>
      </c>
      <c r="D18" s="96">
        <f t="shared" si="0"/>
        <v>10000</v>
      </c>
      <c r="E18" s="21"/>
    </row>
  </sheetData>
  <mergeCells count="1">
    <mergeCell ref="C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Lab_Ingles 10</cp:lastModifiedBy>
  <dcterms:created xsi:type="dcterms:W3CDTF">2017-03-30T11:59:01Z</dcterms:created>
  <dcterms:modified xsi:type="dcterms:W3CDTF">2024-04-04T16:13:04Z</dcterms:modified>
</cp:coreProperties>
</file>