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hijos">'ACTIVIDAD 2'!$B$6:$F$11</definedName>
    <definedName name="Reclut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D7"/>
  <c r="G22" i="1"/>
  <c r="G21"/>
  <c r="G20"/>
  <c r="E8" i="2"/>
  <c r="E9"/>
  <c r="E10"/>
  <c r="E11"/>
  <c r="E7"/>
  <c r="C12"/>
  <c r="D8"/>
  <c r="D9" s="1"/>
  <c r="E26" i="1"/>
  <c r="E27"/>
  <c r="E28"/>
  <c r="E29"/>
  <c r="E30"/>
  <c r="E25"/>
  <c r="T15"/>
  <c r="T14"/>
  <c r="D10" i="2" l="1"/>
  <c r="E31" i="1"/>
  <c r="G29" s="1"/>
  <c r="F25"/>
  <c r="D11" i="2" l="1"/>
  <c r="F26" i="1"/>
  <c r="G30"/>
  <c r="G26"/>
  <c r="G28"/>
  <c r="G25"/>
  <c r="G27"/>
  <c r="F11" i="2" l="1"/>
  <c r="F7"/>
  <c r="F8"/>
  <c r="F9"/>
  <c r="F10"/>
  <c r="F27" i="1"/>
  <c r="F28" l="1"/>
  <c r="F29" l="1"/>
  <c r="F30" l="1"/>
  <c r="H30" l="1"/>
  <c r="H25"/>
  <c r="H26"/>
  <c r="H27"/>
  <c r="H28"/>
  <c r="H29"/>
</calcChain>
</file>

<file path=xl/sharedStrings.xml><?xml version="1.0" encoding="utf-8"?>
<sst xmlns="http://schemas.openxmlformats.org/spreadsheetml/2006/main" count="42" uniqueCount="41">
  <si>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</si>
  <si>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</si>
  <si>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</si>
  <si>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</si>
  <si>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</si>
  <si>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</si>
  <si>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</si>
  <si>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</si>
  <si>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</si>
  <si>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</si>
  <si>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</si>
  <si>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</si>
  <si>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</si>
  <si>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</si>
  <si>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</si>
  <si>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</si>
  <si>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</si>
  <si>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</si>
  <si>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</si>
  <si>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</si>
  <si>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</si>
  <si>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</si>
  <si>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</si>
  <si>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</si>
  <si>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</si>
  <si>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</si>
  <si>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</si>
  <si>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</si>
  <si>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</si>
  <si>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</si>
  <si>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28 operarios fabrican "a lo más" 6 piezas en 12 horas</t>
  </si>
  <si>
    <t>13% de los operarios fabrican 5 piezas</t>
  </si>
  <si>
    <t>58% de los operarios fabrican a lo mas 6 piezas en 12 horas</t>
  </si>
  <si>
    <t>el 50% de los operarios fabrican a lo mas (a lo menos)6 piezas en 12 horas</t>
  </si>
  <si>
    <t xml:space="preserve">la mayoria de los operarios fabrican 4 piezas en 12 horas </t>
  </si>
  <si>
    <t>en promedio los operarios fabrican 6 piezas en 12 horas</t>
  </si>
  <si>
    <t xml:space="preserve"> 3 de 50 familias tienen 4 hijos</t>
  </si>
  <si>
    <t>47 de 50 familias tienen 3 hijos</t>
  </si>
  <si>
    <t>el 40% de 50 familias  tienen 2 hijos</t>
  </si>
  <si>
    <t>el 94% de 50 familias tienen 4 hijos</t>
  </si>
  <si>
    <t>xi * fi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</si>
</sst>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/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9" fontId="0" fillId="0" borderId="3" xfId="1" applyFont="1" applyBorder="1"/>
    <xf numFmtId="9" fontId="0" fillId="0" borderId="5" xfId="1" applyFont="1" applyBorder="1"/>
    <xf numFmtId="9" fontId="0" fillId="0" borderId="6" xfId="1" applyFont="1" applyBorder="1"/>
    <xf numFmtId="0" fontId="3" fillId="4" borderId="2" xfId="0" applyFont="1" applyFill="1" applyBorder="1" applyAlignment="1">
      <alignment horizontal="center" vertical="center" wrapText="1" readingOrder="1"/>
    </xf>
    <xf numFmtId="0" fontId="10" fillId="4" borderId="5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0" fillId="0" borderId="4" xfId="1" applyFont="1" applyBorder="1"/>
    <xf numFmtId="9" fontId="0" fillId="4" borderId="4" xfId="1" applyFont="1" applyFill="1" applyBorder="1"/>
    <xf numFmtId="0" fontId="0" fillId="5" borderId="5" xfId="0" applyFill="1" applyBorder="1" applyAlignment="1">
      <alignment horizontal="center"/>
    </xf>
    <xf numFmtId="0" fontId="3" fillId="5" borderId="0" xfId="0" applyFont="1" applyFill="1"/>
    <xf numFmtId="0" fontId="5" fillId="5" borderId="0" xfId="0" applyFont="1" applyFill="1"/>
    <xf numFmtId="0" fontId="3" fillId="5" borderId="6" xfId="0" applyFont="1" applyFill="1" applyBorder="1" applyAlignment="1">
      <alignment horizontal="center" vertical="center" wrapText="1" readingOrder="1"/>
    </xf>
    <xf numFmtId="0" fontId="3" fillId="6" borderId="0" xfId="0" applyFont="1" applyFill="1"/>
    <xf numFmtId="0" fontId="5" fillId="6" borderId="0" xfId="0" applyFont="1" applyFill="1"/>
    <xf numFmtId="0" fontId="0" fillId="6" borderId="11" xfId="0" applyFill="1" applyBorder="1" applyAlignment="1">
      <alignment horizontal="center"/>
    </xf>
    <xf numFmtId="0" fontId="10" fillId="6" borderId="5" xfId="0" applyFont="1" applyFill="1" applyBorder="1" applyAlignment="1">
      <alignment horizontal="center" vertical="center" wrapText="1" readingOrder="1"/>
    </xf>
    <xf numFmtId="0" fontId="3" fillId="8" borderId="0" xfId="0" applyFont="1" applyFill="1"/>
    <xf numFmtId="0" fontId="5" fillId="8" borderId="0" xfId="0" applyFont="1" applyFill="1"/>
    <xf numFmtId="9" fontId="0" fillId="8" borderId="5" xfId="1" applyFont="1" applyFill="1" applyBorder="1"/>
    <xf numFmtId="0" fontId="3" fillId="9" borderId="0" xfId="0" applyFont="1" applyFill="1"/>
    <xf numFmtId="0" fontId="5" fillId="9" borderId="0" xfId="0" applyFont="1" applyFill="1"/>
    <xf numFmtId="9" fontId="0" fillId="9" borderId="4" xfId="1" applyFont="1" applyFill="1" applyBorder="1"/>
    <xf numFmtId="9" fontId="10" fillId="7" borderId="3" xfId="1" applyFont="1" applyFill="1" applyBorder="1" applyAlignment="1">
      <alignment horizontal="center" vertical="center" wrapText="1" readingOrder="1"/>
    </xf>
    <xf numFmtId="9" fontId="10" fillId="0" borderId="3" xfId="1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/>
    </xf>
    <xf numFmtId="0" fontId="6" fillId="0" borderId="0" xfId="0" applyFont="1" applyBorder="1"/>
    <xf numFmtId="0" fontId="0" fillId="0" borderId="0" xfId="0" applyBorder="1" applyAlignment="1"/>
    <xf numFmtId="0" fontId="6" fillId="0" borderId="0" xfId="0" applyFont="1" applyBorder="1" applyAlignment="1"/>
    <xf numFmtId="0" fontId="6" fillId="0" borderId="1" xfId="0" applyFont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6" fillId="5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5" fillId="7" borderId="0" xfId="0" applyFont="1" applyFill="1" applyAlignment="1">
      <alignment vertical="center"/>
    </xf>
    <xf numFmtId="0" fontId="6" fillId="7" borderId="0" xfId="0" applyFont="1" applyFill="1" applyAlignment="1">
      <alignment vertical="center"/>
    </xf>
    <xf numFmtId="0" fontId="5" fillId="9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10" fillId="3" borderId="16" xfId="1" applyFont="1" applyFill="1" applyBorder="1" applyAlignment="1">
      <alignment horizontal="center" vertical="center" wrapText="1" readingOrder="1"/>
    </xf>
    <xf numFmtId="9" fontId="15" fillId="0" borderId="16" xfId="1" applyFont="1" applyFill="1" applyBorder="1" applyAlignment="1">
      <alignment horizontal="center" vertical="center" wrapText="1" readingOrder="1"/>
    </xf>
    <xf numFmtId="9" fontId="10" fillId="9" borderId="16" xfId="1" applyFont="1" applyFill="1" applyBorder="1" applyAlignment="1">
      <alignment horizontal="center" vertical="center" wrapText="1" readingOrder="1"/>
    </xf>
    <xf numFmtId="9" fontId="10" fillId="4" borderId="16" xfId="1" applyFont="1" applyFill="1" applyBorder="1" applyAlignment="1">
      <alignment horizontal="center" vertical="center" wrapText="1" readingOrder="1"/>
    </xf>
    <xf numFmtId="0" fontId="8" fillId="2" borderId="9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D10" workbookViewId="0">
      <selection activeCell="G25" sqref="G25"/>
    </sheetView>
  </sheetViews>
  <sheetFormatPr baseColWidth="10" defaultRowHeight="15.75"/>
  <cols>
    <col min="5" max="5" width="11.375" bestFit="1" customWidth="1"/>
    <col min="6" max="6" width="11.625" customWidth="1"/>
    <col min="20" max="20" width="11.375" bestFit="1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T14">
        <f>MAX(Recluta)</f>
        <v>9</v>
      </c>
    </row>
    <row r="15" spans="2:20" ht="18.75">
      <c r="B15" s="4">
        <v>1</v>
      </c>
      <c r="C15" s="6" t="s">
        <v>2</v>
      </c>
      <c r="D15" s="6"/>
      <c r="E15" s="6"/>
      <c r="F15" s="7"/>
      <c r="T15">
        <f>MIN(Recluta)</f>
        <v>4</v>
      </c>
    </row>
    <row r="16" spans="2:20" ht="21">
      <c r="B16" s="4">
        <v>2</v>
      </c>
      <c r="C16" s="45" t="s">
        <v>6</v>
      </c>
      <c r="D16" s="46"/>
      <c r="E16" s="73" t="s">
        <v>29</v>
      </c>
      <c r="F16" s="73"/>
      <c r="G16" s="73"/>
      <c r="H16" s="73"/>
      <c r="I16" s="73"/>
      <c r="J16" s="73"/>
    </row>
    <row r="17" spans="2:16" ht="18.75" customHeight="1">
      <c r="B17" s="4">
        <v>3</v>
      </c>
      <c r="C17" s="48" t="s">
        <v>7</v>
      </c>
      <c r="D17" s="49"/>
      <c r="E17" s="73" t="s">
        <v>30</v>
      </c>
      <c r="F17" s="73"/>
      <c r="G17" s="73"/>
      <c r="H17" s="73"/>
      <c r="I17" s="73"/>
      <c r="J17" s="73"/>
    </row>
    <row r="18" spans="2:16" ht="21">
      <c r="B18" s="4">
        <v>4</v>
      </c>
      <c r="C18" s="52" t="s">
        <v>8</v>
      </c>
      <c r="D18" s="53"/>
      <c r="E18" s="73" t="s">
        <v>31</v>
      </c>
      <c r="F18" s="73"/>
      <c r="G18" s="73"/>
      <c r="H18" s="73"/>
      <c r="I18" s="73"/>
      <c r="J18" s="73"/>
    </row>
    <row r="19" spans="2:16" ht="21">
      <c r="B19" s="4">
        <v>5</v>
      </c>
      <c r="C19" s="55" t="s">
        <v>9</v>
      </c>
      <c r="D19" s="56"/>
      <c r="E19" s="73" t="s">
        <v>32</v>
      </c>
      <c r="F19" s="73"/>
      <c r="G19" s="74"/>
      <c r="H19" s="74"/>
      <c r="I19" s="74"/>
      <c r="J19" s="74"/>
    </row>
    <row r="20" spans="2:16" ht="18.75">
      <c r="B20" s="4">
        <v>6</v>
      </c>
      <c r="C20" s="6" t="s">
        <v>4</v>
      </c>
      <c r="D20" s="6"/>
      <c r="E20" s="6"/>
      <c r="F20" s="7"/>
      <c r="G20" s="60">
        <f>MEDIAN(Recluta)</f>
        <v>6</v>
      </c>
      <c r="H20" s="60"/>
      <c r="I20" s="60"/>
      <c r="J20" s="75" t="s">
        <v>33</v>
      </c>
      <c r="K20" s="75"/>
      <c r="L20" s="75"/>
      <c r="M20" s="75"/>
      <c r="N20" s="75"/>
      <c r="O20" s="75"/>
      <c r="P20" s="75"/>
    </row>
    <row r="21" spans="2:16" ht="18.75">
      <c r="B21" s="4">
        <v>7</v>
      </c>
      <c r="C21" s="6" t="s">
        <v>5</v>
      </c>
      <c r="D21" s="6"/>
      <c r="E21" s="6"/>
      <c r="F21" s="7"/>
      <c r="G21" s="60">
        <f>MODE(Recluta)</f>
        <v>4</v>
      </c>
      <c r="H21" s="60"/>
      <c r="I21" s="60"/>
      <c r="J21" s="75" t="s">
        <v>34</v>
      </c>
      <c r="K21" s="75"/>
      <c r="L21" s="75"/>
      <c r="M21" s="75"/>
      <c r="N21" s="75"/>
      <c r="O21" s="75"/>
      <c r="P21" s="75"/>
    </row>
    <row r="22" spans="2:16" ht="18.75">
      <c r="B22" s="4">
        <v>8</v>
      </c>
      <c r="C22" s="5" t="s">
        <v>3</v>
      </c>
      <c r="D22" s="7"/>
      <c r="E22" s="7"/>
      <c r="F22" s="7"/>
      <c r="G22" s="60">
        <f>AVERAGE(Recluta)</f>
        <v>6.208333333333333</v>
      </c>
      <c r="H22" s="60"/>
      <c r="I22" s="60"/>
      <c r="J22" s="75" t="s">
        <v>35</v>
      </c>
      <c r="K22" s="75"/>
      <c r="L22" s="75"/>
      <c r="M22" s="75"/>
      <c r="N22" s="75"/>
      <c r="O22" s="75"/>
      <c r="P22" s="75"/>
    </row>
    <row r="23" spans="2:16" ht="19.5" thickBot="1">
      <c r="C23" s="7"/>
      <c r="D23" s="7"/>
      <c r="E23" s="7"/>
      <c r="F23" s="7"/>
    </row>
    <row r="24" spans="2:16" ht="16.5" thickBot="1">
      <c r="D24" s="27" t="s">
        <v>24</v>
      </c>
      <c r="E24" s="24" t="s">
        <v>25</v>
      </c>
      <c r="F24" s="27" t="s">
        <v>26</v>
      </c>
      <c r="G24" s="25" t="s">
        <v>27</v>
      </c>
      <c r="H24" s="25" t="s">
        <v>28</v>
      </c>
    </row>
    <row r="25" spans="2:16" ht="16.5" thickBot="1">
      <c r="D25" s="30">
        <v>4</v>
      </c>
      <c r="E25" s="28">
        <f>COUNTIF(Recluta,D25)</f>
        <v>12</v>
      </c>
      <c r="F25" s="30">
        <f>E25</f>
        <v>12</v>
      </c>
      <c r="G25" s="36">
        <f>E25/$E$31</f>
        <v>0.25</v>
      </c>
      <c r="H25" s="42">
        <f>F25/$F$30</f>
        <v>0.25</v>
      </c>
    </row>
    <row r="26" spans="2:16" ht="16.5" thickBot="1">
      <c r="D26" s="31">
        <v>5</v>
      </c>
      <c r="E26" s="44">
        <f>COUNTIF(Recluta,D26)</f>
        <v>6</v>
      </c>
      <c r="F26" s="31">
        <f>F25+E26</f>
        <v>18</v>
      </c>
      <c r="G26" s="54">
        <f>E26/$E$31</f>
        <v>0.125</v>
      </c>
      <c r="H26" s="42">
        <f t="shared" ref="H26:H30" si="0">F26/$F$30</f>
        <v>0.375</v>
      </c>
    </row>
    <row r="27" spans="2:16" ht="16.5" thickBot="1">
      <c r="D27" s="31">
        <v>6</v>
      </c>
      <c r="E27" s="29">
        <f>COUNTIF(Recluta,D27)</f>
        <v>10</v>
      </c>
      <c r="F27" s="50">
        <f t="shared" ref="F27:F30" si="1">F26+E27</f>
        <v>28</v>
      </c>
      <c r="G27" s="37">
        <f t="shared" ref="G27:G30" si="2">E27/$E$31</f>
        <v>0.20833333333333334</v>
      </c>
      <c r="H27" s="57">
        <f t="shared" si="0"/>
        <v>0.58333333333333337</v>
      </c>
    </row>
    <row r="28" spans="2:16" ht="16.5" thickBot="1">
      <c r="D28" s="31">
        <v>7</v>
      </c>
      <c r="E28" s="29">
        <f>COUNTIF(Recluta,D28)</f>
        <v>8</v>
      </c>
      <c r="F28" s="31">
        <f t="shared" si="1"/>
        <v>36</v>
      </c>
      <c r="G28" s="37">
        <f t="shared" si="2"/>
        <v>0.16666666666666666</v>
      </c>
      <c r="H28" s="42">
        <f t="shared" si="0"/>
        <v>0.75</v>
      </c>
    </row>
    <row r="29" spans="2:16" ht="16.5" thickBot="1">
      <c r="D29" s="31">
        <v>8</v>
      </c>
      <c r="E29" s="29">
        <f>COUNTIF(Recluta,D29)</f>
        <v>4</v>
      </c>
      <c r="F29" s="31">
        <f t="shared" si="1"/>
        <v>40</v>
      </c>
      <c r="G29" s="37">
        <f t="shared" si="2"/>
        <v>8.3333333333333329E-2</v>
      </c>
      <c r="H29" s="42">
        <f t="shared" si="0"/>
        <v>0.83333333333333337</v>
      </c>
    </row>
    <row r="30" spans="2:16" ht="16.5" thickBot="1">
      <c r="D30" s="32">
        <v>9</v>
      </c>
      <c r="E30" s="33">
        <f>COUNTIF(Recluta,D30)</f>
        <v>8</v>
      </c>
      <c r="F30" s="35">
        <f t="shared" si="1"/>
        <v>48</v>
      </c>
      <c r="G30" s="38">
        <f t="shared" si="2"/>
        <v>0.16666666666666666</v>
      </c>
      <c r="H30" s="43">
        <f t="shared" si="0"/>
        <v>1</v>
      </c>
    </row>
    <row r="31" spans="2:16">
      <c r="E31" s="34">
        <f>SUM(E25:E30)</f>
        <v>48</v>
      </c>
    </row>
  </sheetData>
  <mergeCells count="10">
    <mergeCell ref="G21:I21"/>
    <mergeCell ref="J21:P21"/>
    <mergeCell ref="G22:I22"/>
    <mergeCell ref="J22:P22"/>
    <mergeCell ref="E16:J16"/>
    <mergeCell ref="E17:J17"/>
    <mergeCell ref="E18:J18"/>
    <mergeCell ref="E19:J19"/>
    <mergeCell ref="G20:I20"/>
    <mergeCell ref="J20:P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topLeftCell="A5" workbookViewId="0">
      <selection activeCell="E12" sqref="E12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80" t="s">
        <v>40</v>
      </c>
    </row>
    <row r="7" spans="1:9" ht="18.75" thickBot="1">
      <c r="B7" s="11">
        <v>0</v>
      </c>
      <c r="C7" s="11">
        <v>8</v>
      </c>
      <c r="D7" s="12">
        <f>C7</f>
        <v>8</v>
      </c>
      <c r="E7" s="41">
        <f>C7/$C$12</f>
        <v>0.16</v>
      </c>
      <c r="F7" s="76">
        <f>D7/$D$11</f>
        <v>0.16</v>
      </c>
      <c r="G7" s="28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9">
        <f t="shared" ref="E8:E11" si="0">C8/$C$12</f>
        <v>0.28000000000000003</v>
      </c>
      <c r="F8" s="76">
        <f t="shared" ref="F8:F11" si="1">D8/$D$11</f>
        <v>0.44</v>
      </c>
      <c r="G8" s="28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58">
        <f t="shared" si="0"/>
        <v>0.4</v>
      </c>
      <c r="F9" s="77">
        <f t="shared" si="1"/>
        <v>0.84</v>
      </c>
      <c r="G9" s="28">
        <f t="shared" si="2"/>
        <v>40</v>
      </c>
    </row>
    <row r="10" spans="1:9" ht="18.75" thickBot="1">
      <c r="B10" s="13">
        <v>3</v>
      </c>
      <c r="C10" s="13">
        <v>5</v>
      </c>
      <c r="D10" s="51">
        <f t="shared" si="3"/>
        <v>47</v>
      </c>
      <c r="E10" s="41">
        <f t="shared" si="0"/>
        <v>0.1</v>
      </c>
      <c r="F10" s="78">
        <f t="shared" si="1"/>
        <v>0.94</v>
      </c>
      <c r="G10" s="28">
        <f t="shared" si="2"/>
        <v>15</v>
      </c>
    </row>
    <row r="11" spans="1:9" ht="18.75" thickBot="1">
      <c r="B11" s="15">
        <v>4</v>
      </c>
      <c r="C11" s="47">
        <v>3</v>
      </c>
      <c r="D11" s="40">
        <f t="shared" si="3"/>
        <v>50</v>
      </c>
      <c r="E11" s="41">
        <f t="shared" si="0"/>
        <v>0.06</v>
      </c>
      <c r="F11" s="79">
        <f t="shared" si="1"/>
        <v>1</v>
      </c>
      <c r="G11" s="27">
        <f t="shared" si="2"/>
        <v>12</v>
      </c>
      <c r="H11" s="1"/>
    </row>
    <row r="12" spans="1:9" ht="18.75" thickBot="1">
      <c r="B12" s="16"/>
      <c r="C12" s="39">
        <f>SUM(C7:C11)</f>
        <v>50</v>
      </c>
      <c r="D12" s="17"/>
      <c r="E12" s="17"/>
      <c r="F12" s="17"/>
      <c r="G12" s="81">
        <f>SUM(G7:G11)</f>
        <v>81</v>
      </c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11" ht="21">
      <c r="A17" s="20">
        <v>2</v>
      </c>
      <c r="B17" s="65" t="s">
        <v>15</v>
      </c>
      <c r="C17" s="66"/>
      <c r="D17" s="64" t="s">
        <v>36</v>
      </c>
      <c r="E17" s="64"/>
      <c r="F17" s="64"/>
      <c r="G17" s="64"/>
      <c r="H17" s="63"/>
      <c r="I17" s="63"/>
      <c r="J17" s="63"/>
      <c r="K17" s="63"/>
    </row>
    <row r="18" spans="1:11" ht="18.75">
      <c r="A18" s="20">
        <v>3</v>
      </c>
      <c r="B18" s="67" t="s">
        <v>16</v>
      </c>
      <c r="C18" s="68"/>
      <c r="D18" s="64" t="s">
        <v>37</v>
      </c>
      <c r="E18" s="64"/>
      <c r="F18" s="64"/>
      <c r="G18" s="64"/>
      <c r="H18" s="63"/>
      <c r="I18" s="63"/>
      <c r="J18" s="63"/>
      <c r="K18" s="26"/>
    </row>
    <row r="19" spans="1:11" ht="21">
      <c r="A19" s="20">
        <v>4</v>
      </c>
      <c r="B19" s="69" t="s">
        <v>17</v>
      </c>
      <c r="C19" s="70"/>
      <c r="D19" s="64" t="s">
        <v>38</v>
      </c>
      <c r="E19" s="64"/>
      <c r="F19" s="64"/>
      <c r="G19" s="64"/>
      <c r="H19" s="63"/>
      <c r="I19" s="61"/>
      <c r="J19" s="26"/>
      <c r="K19" s="26"/>
    </row>
    <row r="20" spans="1:11" ht="21">
      <c r="A20" s="20">
        <v>5</v>
      </c>
      <c r="B20" s="71" t="s">
        <v>18</v>
      </c>
      <c r="C20" s="72"/>
      <c r="D20" s="64" t="s">
        <v>39</v>
      </c>
      <c r="E20" s="64"/>
      <c r="F20" s="64"/>
      <c r="G20" s="64"/>
      <c r="H20" s="63"/>
      <c r="I20" s="61"/>
      <c r="J20" s="26"/>
      <c r="K20" s="26"/>
    </row>
    <row r="21" spans="1:11" ht="18.75">
      <c r="A21" s="20">
        <v>6</v>
      </c>
      <c r="B21" s="6" t="s">
        <v>19</v>
      </c>
      <c r="E21" s="62"/>
      <c r="F21" s="62"/>
    </row>
    <row r="22" spans="1:11" ht="18.75">
      <c r="A22" s="20">
        <v>7</v>
      </c>
      <c r="B22" s="6" t="s">
        <v>20</v>
      </c>
      <c r="E22" s="62"/>
      <c r="F22" s="62"/>
    </row>
    <row r="23" spans="1:11" ht="18.75">
      <c r="A23" s="20">
        <v>8</v>
      </c>
      <c r="B23" s="6" t="s">
        <v>21</v>
      </c>
      <c r="E23" s="62"/>
      <c r="F23" s="62"/>
    </row>
  </sheetData>
  <mergeCells count="4">
    <mergeCell ref="D17:G17"/>
    <mergeCell ref="D18:G18"/>
    <mergeCell ref="D19:G19"/>
    <mergeCell ref="D20:G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hijos</vt:lpstr>
      <vt:lpstr>Recluta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2023-05-10T14:16:24Z</dcterms:modified>
</cp:coreProperties>
</file>