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0" i="2"/>
  <c r="K30"/>
  <c r="J31"/>
  <c r="K31"/>
  <c r="J32"/>
  <c r="K32"/>
  <c r="J33"/>
  <c r="K33"/>
  <c r="J34"/>
  <c r="K34"/>
  <c r="J35"/>
  <c r="K35"/>
  <c r="J36"/>
  <c r="K36"/>
  <c r="J29"/>
  <c r="K29"/>
  <c r="H30"/>
  <c r="H31"/>
  <c r="H32"/>
  <c r="H33"/>
  <c r="H34"/>
  <c r="H35"/>
  <c r="H36"/>
  <c r="H29"/>
  <c r="I36"/>
  <c r="I35"/>
  <c r="I34"/>
  <c r="I33"/>
  <c r="I32"/>
  <c r="I31"/>
  <c r="I30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<sst xmlns="http://schemas.openxmlformats.org/spreadsheetml/2006/main" count="72" uniqueCount="45">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</sst>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textRotation="166"/>
    </xf>
    <xf numFmtId="0" fontId="0" fillId="4" borderId="1" xfId="0" applyFill="1" applyBorder="1" applyAlignment="1">
      <alignment vertical="center"/>
    </xf>
    <xf numFmtId="168" fontId="0" fillId="0" borderId="0" xfId="1" applyNumberFormat="1" applyFont="1" applyAlignment="1">
      <alignment horizontal="right" vertical="center"/>
    </xf>
  </cellXfs>
  <cellStyles count="2">
    <cellStyle name="Moneda" xfId="1" builtinId="4"/>
    <cellStyle name="Normal" xfId="0" builtinId="0"/>
  </cellStyles>
  <dxfs count="4">
    <dxf>
      <fill>
        <patternFill>
          <bgColor rgb="FFAFC6E9"/>
        </patternFill>
      </fill>
    </dxf>
    <dxf>
      <fill>
        <patternFill>
          <bgColor rgb="FF71AAC3"/>
        </patternFill>
      </fill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AFC6E9"/>
      <color rgb="FF71AA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885825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609600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I35" sqref="I35"/>
    </sheetView>
  </sheetViews>
  <sheetFormatPr baseColWidth="10" defaultRowHeight="15.75"/>
  <cols>
    <col min="2" max="8" width="13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2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2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2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2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2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2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2" customHeight="1"/>
    <row r="25" spans="1:11" ht="20.100000000000001" customHeight="1" thickBot="1">
      <c r="B25" s="6"/>
      <c r="C25" s="6"/>
      <c r="D25" s="21">
        <v>0.35</v>
      </c>
      <c r="E25" s="21">
        <v>0.25</v>
      </c>
      <c r="F25" s="21">
        <v>0.1</v>
      </c>
      <c r="G25" s="21">
        <v>0.3</v>
      </c>
      <c r="H25" s="6"/>
    </row>
    <row r="26" spans="1:11" ht="20.100000000000001" customHeight="1" thickBot="1"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20.100000000000001" customHeight="1">
      <c r="B27" s="13" t="s">
        <v>20</v>
      </c>
      <c r="C27" s="13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 t="shared" ref="H27:H34" si="0">AVERAGE(D27*$D$25+E27*$E$25+F27*$F$25+G27*$G$25)</f>
        <v>8.3550000000000004</v>
      </c>
    </row>
    <row r="28" spans="1:11" ht="20.100000000000001" customHeight="1">
      <c r="B28" s="12" t="s">
        <v>28</v>
      </c>
      <c r="C28" s="12" t="s">
        <v>29</v>
      </c>
      <c r="D28" s="14">
        <v>8.9</v>
      </c>
      <c r="E28" s="14">
        <v>8</v>
      </c>
      <c r="F28" s="14">
        <v>8.9</v>
      </c>
      <c r="G28" s="14">
        <v>6.7</v>
      </c>
      <c r="H28" s="15">
        <f t="shared" si="0"/>
        <v>8.0150000000000006</v>
      </c>
    </row>
    <row r="29" spans="1:11" ht="20.100000000000001" customHeight="1">
      <c r="B29" s="12" t="s">
        <v>14</v>
      </c>
      <c r="C29" s="12" t="s">
        <v>15</v>
      </c>
      <c r="D29" s="14">
        <v>8</v>
      </c>
      <c r="E29" s="14">
        <v>9.5</v>
      </c>
      <c r="F29" s="14">
        <v>5.8</v>
      </c>
      <c r="G29" s="14">
        <v>7.5</v>
      </c>
      <c r="H29" s="15">
        <f t="shared" si="0"/>
        <v>8.004999999999999</v>
      </c>
    </row>
    <row r="30" spans="1:11" ht="20.100000000000001" customHeight="1">
      <c r="B30" s="12" t="s">
        <v>16</v>
      </c>
      <c r="C30" s="13" t="s">
        <v>17</v>
      </c>
      <c r="D30" s="14">
        <v>5.7</v>
      </c>
      <c r="E30" s="16">
        <v>8.8000000000000007</v>
      </c>
      <c r="F30" s="14">
        <v>6.8</v>
      </c>
      <c r="G30" s="16">
        <v>8.9</v>
      </c>
      <c r="H30" s="15">
        <f t="shared" si="0"/>
        <v>7.5449999999999999</v>
      </c>
    </row>
    <row r="31" spans="1:11" ht="20.100000000000001" customHeight="1">
      <c r="B31" s="12" t="s">
        <v>22</v>
      </c>
      <c r="C31" s="13" t="s">
        <v>23</v>
      </c>
      <c r="D31" s="14">
        <v>5.9</v>
      </c>
      <c r="E31" s="16">
        <v>6.9</v>
      </c>
      <c r="F31" s="14">
        <v>7.9</v>
      </c>
      <c r="G31" s="16">
        <v>7.9</v>
      </c>
      <c r="H31" s="15">
        <f t="shared" si="0"/>
        <v>6.95</v>
      </c>
    </row>
    <row r="32" spans="1:11" ht="20.100000000000001" customHeight="1">
      <c r="B32" s="12" t="s">
        <v>24</v>
      </c>
      <c r="C32" s="13" t="s">
        <v>25</v>
      </c>
      <c r="D32" s="14">
        <v>5.8</v>
      </c>
      <c r="E32" s="16">
        <v>7.9</v>
      </c>
      <c r="F32" s="14">
        <v>8.9</v>
      </c>
      <c r="G32" s="16">
        <v>6.8</v>
      </c>
      <c r="H32" s="15">
        <f t="shared" si="0"/>
        <v>6.9349999999999996</v>
      </c>
    </row>
    <row r="33" spans="2:8" ht="20.100000000000001" customHeight="1">
      <c r="B33" s="13" t="s">
        <v>26</v>
      </c>
      <c r="C33" s="13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5">
        <f t="shared" si="0"/>
        <v>6.84</v>
      </c>
    </row>
    <row r="34" spans="2:8" ht="20.100000000000001" customHeight="1">
      <c r="B34" s="13" t="s">
        <v>18</v>
      </c>
      <c r="C34" s="13" t="s">
        <v>19</v>
      </c>
      <c r="D34" s="16">
        <v>6.8</v>
      </c>
      <c r="E34" s="16">
        <v>6.7</v>
      </c>
      <c r="F34" s="16">
        <v>7.8</v>
      </c>
      <c r="G34" s="16">
        <v>5.8</v>
      </c>
      <c r="H34" s="15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3" priority="4" operator="lessThan">
      <formula>6</formula>
    </cfRule>
  </conditionalFormatting>
  <conditionalFormatting sqref="H27:H34">
    <cfRule type="cellIs" dxfId="2" priority="3" operator="greaterThan">
      <formula>8</formula>
    </cfRule>
    <cfRule type="cellIs" dxfId="1" priority="2" operator="greaterThan">
      <formula>8</formula>
    </cfRule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5" workbookViewId="0">
      <selection activeCell="H26" sqref="H26"/>
    </sheetView>
  </sheetViews>
  <sheetFormatPr baseColWidth="10" defaultRowHeight="15.75"/>
  <cols>
    <col min="3" max="10" width="13.125" customWidth="1"/>
    <col min="11" max="11" width="16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2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2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2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2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2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2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2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2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2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C23" s="26"/>
    </row>
    <row r="24" spans="1:14" ht="20.100000000000001" customHeight="1">
      <c r="F24" s="27" t="s">
        <v>30</v>
      </c>
      <c r="G24" s="4">
        <v>7.0000000000000007E-2</v>
      </c>
      <c r="H24" s="2"/>
    </row>
    <row r="25" spans="1:14" ht="20.100000000000001" customHeight="1">
      <c r="F25" s="27" t="s">
        <v>31</v>
      </c>
      <c r="G25" s="4">
        <v>0.08</v>
      </c>
      <c r="H25" s="2"/>
    </row>
    <row r="26" spans="1:14" ht="20.100000000000001" customHeight="1">
      <c r="F26" s="27" t="s">
        <v>32</v>
      </c>
      <c r="G26" s="4">
        <v>0.12</v>
      </c>
      <c r="H26" s="2"/>
    </row>
    <row r="27" spans="1:14" ht="20.100000000000001" customHeight="1">
      <c r="G27" s="2"/>
      <c r="H27" s="2"/>
    </row>
    <row r="28" spans="1:14" ht="20.100000000000001" customHeight="1">
      <c r="C28" s="25" t="s">
        <v>33</v>
      </c>
      <c r="D28" s="25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</row>
    <row r="29" spans="1:14" ht="20.100000000000001" customHeight="1">
      <c r="C29" s="5" t="s">
        <v>14</v>
      </c>
      <c r="D29" s="5" t="s">
        <v>15</v>
      </c>
      <c r="E29" s="6" t="s">
        <v>30</v>
      </c>
      <c r="F29" s="6">
        <v>2</v>
      </c>
      <c r="G29" s="28">
        <v>680000</v>
      </c>
      <c r="H29" s="28">
        <f>G29+10%*G29*F29</f>
        <v>816000</v>
      </c>
      <c r="I29" s="28">
        <f>IF(E29="FONASA",H29*$G$24,H29*$G$25)</f>
        <v>57120.000000000007</v>
      </c>
      <c r="J29" s="28">
        <f>$G$26*H29</f>
        <v>97920</v>
      </c>
      <c r="K29" s="28">
        <f>H29-I29-J29</f>
        <v>660960</v>
      </c>
    </row>
    <row r="30" spans="1:14" ht="20.100000000000001" customHeight="1">
      <c r="C30" s="5" t="s">
        <v>16</v>
      </c>
      <c r="D30" s="5" t="s">
        <v>17</v>
      </c>
      <c r="E30" s="6" t="s">
        <v>31</v>
      </c>
      <c r="F30" s="6">
        <v>3</v>
      </c>
      <c r="G30" s="28">
        <v>780000</v>
      </c>
      <c r="H30" s="28">
        <f t="shared" ref="H30:H36" si="0">G30+10%*G30*F30</f>
        <v>1014000</v>
      </c>
      <c r="I30" s="28">
        <f t="shared" ref="I30:I36" si="1">IF(E30="FONASA",H30*$G$24,H30*$G$25)</f>
        <v>81120</v>
      </c>
      <c r="J30" s="28">
        <f t="shared" ref="J30:J36" si="2">$G$26*H30</f>
        <v>121680</v>
      </c>
      <c r="K30" s="28">
        <f t="shared" ref="K30:K36" si="3">H30-I30-J30</f>
        <v>811200</v>
      </c>
    </row>
    <row r="31" spans="1:14" ht="20.100000000000001" customHeight="1">
      <c r="C31" s="5" t="s">
        <v>18</v>
      </c>
      <c r="D31" s="5" t="s">
        <v>19</v>
      </c>
      <c r="E31" s="6" t="s">
        <v>31</v>
      </c>
      <c r="F31" s="6">
        <v>1</v>
      </c>
      <c r="G31" s="28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 ht="20.100000000000001" customHeight="1">
      <c r="C32" s="5" t="s">
        <v>20</v>
      </c>
      <c r="D32" s="5" t="s">
        <v>21</v>
      </c>
      <c r="E32" s="6" t="s">
        <v>30</v>
      </c>
      <c r="F32" s="6">
        <v>3</v>
      </c>
      <c r="G32" s="28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 ht="20.100000000000001" customHeight="1">
      <c r="C33" s="5" t="s">
        <v>22</v>
      </c>
      <c r="D33" s="5" t="s">
        <v>23</v>
      </c>
      <c r="E33" s="6" t="s">
        <v>30</v>
      </c>
      <c r="F33" s="6">
        <v>2</v>
      </c>
      <c r="G33" s="28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 ht="20.100000000000001" customHeight="1">
      <c r="C34" s="5" t="s">
        <v>24</v>
      </c>
      <c r="D34" s="5" t="s">
        <v>25</v>
      </c>
      <c r="E34" s="6" t="s">
        <v>31</v>
      </c>
      <c r="F34" s="6">
        <v>4</v>
      </c>
      <c r="G34" s="28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 ht="20.100000000000001" customHeight="1">
      <c r="C35" s="5" t="s">
        <v>26</v>
      </c>
      <c r="D35" s="5" t="s">
        <v>27</v>
      </c>
      <c r="E35" s="6" t="s">
        <v>31</v>
      </c>
      <c r="F35" s="6">
        <v>3</v>
      </c>
      <c r="G35" s="28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 ht="20.100000000000001" customHeight="1">
      <c r="C36" s="5" t="s">
        <v>28</v>
      </c>
      <c r="D36" s="5" t="s">
        <v>29</v>
      </c>
      <c r="E36" s="6" t="s">
        <v>31</v>
      </c>
      <c r="F36" s="6">
        <v>5</v>
      </c>
      <c r="G36" s="28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2023-04-26T14:45:48Z</dcterms:modified>
</cp:coreProperties>
</file>