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5600" activeTab="1"/>
  </bookViews>
  <sheets>
    <sheet name="ACTIVIDAD 1" sheetId="1" r:id="rId1"/>
    <sheet name="ACTIVIDAD 2" sheetId="2" r:id="rId2"/>
  </sheets>
  <definedNames>
    <definedName name="Tabla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7" i="2"/>
  <c r="G12"/>
  <c r="G10"/>
  <c r="G11"/>
  <c r="G8"/>
  <c r="G9"/>
  <c r="G7"/>
  <c r="F11"/>
  <c r="F10"/>
  <c r="F9"/>
  <c r="F8"/>
  <c r="F7"/>
  <c r="C12"/>
  <c r="E8" s="1"/>
  <c r="D7"/>
  <c r="D8" s="1"/>
  <c r="D9" s="1"/>
  <c r="D10" s="1"/>
  <c r="D11" s="1"/>
  <c r="E27" i="1"/>
  <c r="J21"/>
  <c r="J22"/>
  <c r="J20"/>
  <c r="E26"/>
  <c r="E28"/>
  <c r="I28" s="1"/>
  <c r="E29"/>
  <c r="E30"/>
  <c r="I30" s="1"/>
  <c r="E31"/>
  <c r="I31" s="1"/>
  <c r="F26" l="1"/>
  <c r="I26"/>
  <c r="I29"/>
  <c r="E9" i="2"/>
  <c r="E10"/>
  <c r="E11"/>
  <c r="E7"/>
  <c r="I27" i="1"/>
  <c r="E32"/>
  <c r="G30" s="1"/>
  <c r="H26" l="1"/>
  <c r="G29"/>
  <c r="G26"/>
  <c r="I32"/>
  <c r="J32" s="1"/>
  <c r="G28"/>
  <c r="F27"/>
  <c r="H27" s="1"/>
  <c r="G27"/>
  <c r="G31"/>
  <c r="F28"/>
  <c r="F29" l="1"/>
  <c r="H28"/>
  <c r="F30" l="1"/>
  <c r="H29"/>
  <c r="F31" l="1"/>
  <c r="H31" s="1"/>
  <c r="H30"/>
</calcChain>
</file>

<file path=xl/sharedStrings.xml><?xml version="1.0" encoding="utf-8"?>
<sst xmlns="http://schemas.openxmlformats.org/spreadsheetml/2006/main" count="48" uniqueCount="47">
  <si>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</si>
  <si>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</si>
  <si>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</si>
  <si>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</si>
  <si>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</si>
  <si>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</si>
  <si>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</si>
  <si>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</si>
  <si>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</si>
  <si>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</si>
  <si>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</si>
  <si>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</si>
  <si>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</si>
  <si>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</si>
  <si>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</si>
  <si>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</si>
  <si>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</si>
  <si>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</si>
  <si>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</si>
  <si>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</si>
  <si>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</si>
  <si>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</si>
  <si>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</si>
  <si>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</si>
  <si>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</si>
  <si>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</si>
  <si>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</si>
  <si>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</si>
  <si>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</si>
  <si>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6 operarios construyen cinco piezas en 12 horas</t>
  </si>
  <si>
    <t xml:space="preserve">el 13% de los operarios </t>
  </si>
  <si>
    <t xml:space="preserve">fabrican 5 piezas en 12 horas </t>
  </si>
  <si>
    <t xml:space="preserve">el 58% de los operarios fabrican " a lo más" 6 piezas en 12 horas </t>
  </si>
  <si>
    <t xml:space="preserve">el 50% de los operarios fabrican a lo más(a lo menos) 6 piezas en 12 horas </t>
  </si>
  <si>
    <t xml:space="preserve">la mayoria de los operarios fabrican 4 piezas en 12 horas  </t>
  </si>
  <si>
    <t xml:space="preserve">en promedio los operarios fabrican 6 piezas en 12 horas </t>
  </si>
  <si>
    <t>xi*fi</t>
  </si>
  <si>
    <t xml:space="preserve">28 operarios fabrican " a lo más" 6 piezas en 12 horas </t>
  </si>
  <si>
    <t xml:space="preserve">5 familias tienen 3 hijos </t>
  </si>
  <si>
    <t xml:space="preserve">42 familias " a lo más" tienen 2 hijos </t>
  </si>
  <si>
    <t>el 28% de las familias tienen un hijo</t>
  </si>
  <si>
    <t xml:space="preserve">el 84% "a lo más" tienen 2 hijos </t>
  </si>
  <si>
    <t>xi* fi</t>
  </si>
  <si>
    <t xml:space="preserve">promedio </t>
  </si>
  <si>
    <t xml:space="preserve">el promedio de las familias es tener 1 hijo </t>
  </si>
  <si>
    <t>la mayoria es 2</t>
  </si>
  <si>
    <t>la mediana es 20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</si>
</sst>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2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/>
    <xf numFmtId="0" fontId="0" fillId="5" borderId="0" xfId="0" applyFill="1" applyAlignment="1">
      <alignment horizontal="center"/>
    </xf>
    <xf numFmtId="164" fontId="0" fillId="0" borderId="2" xfId="0" applyNumberFormat="1" applyBorder="1"/>
    <xf numFmtId="0" fontId="0" fillId="0" borderId="2" xfId="0" applyFill="1" applyBorder="1" applyAlignment="1">
      <alignment horizontal="center"/>
    </xf>
    <xf numFmtId="9" fontId="0" fillId="0" borderId="2" xfId="0" applyNumberFormat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3" fillId="6" borderId="0" xfId="0" applyFont="1" applyFill="1"/>
    <xf numFmtId="0" fontId="5" fillId="6" borderId="0" xfId="0" applyFont="1" applyFill="1"/>
    <xf numFmtId="0" fontId="3" fillId="7" borderId="0" xfId="0" applyFont="1" applyFill="1"/>
    <xf numFmtId="0" fontId="5" fillId="7" borderId="0" xfId="0" applyFont="1" applyFill="1"/>
    <xf numFmtId="0" fontId="0" fillId="6" borderId="2" xfId="0" applyFill="1" applyBorder="1" applyAlignment="1">
      <alignment horizontal="center"/>
    </xf>
    <xf numFmtId="9" fontId="0" fillId="7" borderId="2" xfId="0" applyNumberFormat="1" applyFill="1" applyBorder="1" applyAlignment="1">
      <alignment horizontal="center"/>
    </xf>
    <xf numFmtId="0" fontId="3" fillId="8" borderId="0" xfId="0" applyFont="1" applyFill="1"/>
    <xf numFmtId="0" fontId="5" fillId="8" borderId="0" xfId="0" applyFont="1" applyFill="1"/>
    <xf numFmtId="9" fontId="0" fillId="8" borderId="2" xfId="0" applyNumberFormat="1" applyFill="1" applyBorder="1" applyAlignment="1">
      <alignment horizontal="center"/>
    </xf>
    <xf numFmtId="0" fontId="3" fillId="4" borderId="0" xfId="0" applyFont="1" applyFill="1"/>
    <xf numFmtId="0" fontId="5" fillId="4" borderId="0" xfId="0" applyFont="1" applyFill="1"/>
    <xf numFmtId="0" fontId="0" fillId="4" borderId="2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/>
    </xf>
    <xf numFmtId="9" fontId="10" fillId="3" borderId="3" xfId="0" applyNumberFormat="1" applyFont="1" applyFill="1" applyBorder="1" applyAlignment="1">
      <alignment horizontal="center" vertical="center" wrapText="1" readingOrder="1"/>
    </xf>
    <xf numFmtId="9" fontId="10" fillId="3" borderId="4" xfId="0" applyNumberFormat="1" applyFont="1" applyFill="1" applyBorder="1" applyAlignment="1">
      <alignment horizontal="center" vertical="center" wrapText="1" readingOrder="1"/>
    </xf>
    <xf numFmtId="9" fontId="10" fillId="3" borderId="6" xfId="0" applyNumberFormat="1" applyFont="1" applyFill="1" applyBorder="1" applyAlignment="1">
      <alignment horizontal="center" vertical="center" wrapText="1" readingOrder="1"/>
    </xf>
    <xf numFmtId="0" fontId="3" fillId="5" borderId="2" xfId="0" applyFont="1" applyFill="1" applyBorder="1" applyAlignment="1">
      <alignment horizontal="center" vertical="center" wrapText="1" readingOrder="1"/>
    </xf>
    <xf numFmtId="0" fontId="5" fillId="10" borderId="0" xfId="0" applyFont="1" applyFill="1"/>
    <xf numFmtId="0" fontId="6" fillId="10" borderId="0" xfId="0" applyFont="1" applyFill="1"/>
    <xf numFmtId="0" fontId="3" fillId="10" borderId="5" xfId="0" applyFont="1" applyFill="1" applyBorder="1" applyAlignment="1">
      <alignment horizontal="center" vertical="center" wrapText="1" readingOrder="1"/>
    </xf>
    <xf numFmtId="0" fontId="10" fillId="7" borderId="5" xfId="0" applyFont="1" applyFill="1" applyBorder="1" applyAlignment="1">
      <alignment horizontal="center" vertical="center" wrapText="1" readingOrder="1"/>
    </xf>
    <xf numFmtId="0" fontId="6" fillId="7" borderId="0" xfId="0" applyFont="1" applyFill="1"/>
    <xf numFmtId="0" fontId="6" fillId="4" borderId="0" xfId="0" applyFont="1" applyFill="1"/>
    <xf numFmtId="9" fontId="10" fillId="4" borderId="3" xfId="0" applyNumberFormat="1" applyFont="1" applyFill="1" applyBorder="1" applyAlignment="1">
      <alignment horizontal="center" vertical="center" wrapText="1" readingOrder="1"/>
    </xf>
    <xf numFmtId="9" fontId="10" fillId="8" borderId="6" xfId="0" applyNumberFormat="1" applyFont="1" applyFill="1" applyBorder="1" applyAlignment="1">
      <alignment horizontal="center" vertical="center" wrapText="1" readingOrder="1"/>
    </xf>
    <xf numFmtId="0" fontId="6" fillId="8" borderId="0" xfId="0" applyFont="1" applyFill="1"/>
    <xf numFmtId="0" fontId="14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CCFF"/>
      <color rgb="FF9966FF"/>
      <color rgb="FFFFCC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2"/>
  <sheetViews>
    <sheetView topLeftCell="B10" zoomScale="106" zoomScaleNormal="106" workbookViewId="0">
      <selection activeCell="K27" sqref="K27"/>
    </sheetView>
  </sheetViews>
  <sheetFormatPr baseColWidth="10" defaultRowHeight="15.75"/>
  <cols>
    <col min="3" max="3" width="5" customWidth="1"/>
    <col min="4" max="19" width="7.625" customWidth="1"/>
  </cols>
  <sheetData>
    <row r="6" spans="2:20" ht="18">
      <c r="C6" s="23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>
      <c r="S12" s="44">
        <v>9</v>
      </c>
    </row>
    <row r="13" spans="2:20">
      <c r="S13" s="44">
        <v>4</v>
      </c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G15" s="7"/>
    </row>
    <row r="16" spans="2:20" ht="21">
      <c r="B16" s="4">
        <v>2</v>
      </c>
      <c r="C16" s="41" t="s">
        <v>6</v>
      </c>
      <c r="D16" s="42"/>
      <c r="E16" s="42"/>
      <c r="F16" t="s">
        <v>29</v>
      </c>
    </row>
    <row r="17" spans="2:12" ht="18.75">
      <c r="B17" s="4">
        <v>3</v>
      </c>
      <c r="C17" s="32" t="s">
        <v>7</v>
      </c>
      <c r="D17" s="33"/>
      <c r="E17" s="33"/>
      <c r="F17" t="s">
        <v>37</v>
      </c>
      <c r="L17" s="7"/>
    </row>
    <row r="18" spans="2:12" ht="21">
      <c r="B18" s="4">
        <v>4</v>
      </c>
      <c r="C18" s="34" t="s">
        <v>8</v>
      </c>
      <c r="D18" s="35"/>
      <c r="E18" s="35"/>
      <c r="F18" s="7" t="s">
        <v>30</v>
      </c>
      <c r="I18" t="s">
        <v>31</v>
      </c>
    </row>
    <row r="19" spans="2:12" ht="21">
      <c r="B19" s="4">
        <v>5</v>
      </c>
      <c r="C19" s="38" t="s">
        <v>9</v>
      </c>
      <c r="D19" s="39"/>
      <c r="E19" s="39"/>
      <c r="F19" t="s">
        <v>32</v>
      </c>
    </row>
    <row r="20" spans="2:12" ht="18.75">
      <c r="B20" s="4">
        <v>6</v>
      </c>
      <c r="C20" s="6" t="s">
        <v>4</v>
      </c>
      <c r="D20" s="6"/>
      <c r="E20" s="6"/>
      <c r="F20" s="7"/>
      <c r="J20" s="18">
        <f>MEDIAN(Tabla)</f>
        <v>6</v>
      </c>
      <c r="K20" t="s">
        <v>33</v>
      </c>
    </row>
    <row r="21" spans="2:12" ht="18.75">
      <c r="B21" s="4">
        <v>7</v>
      </c>
      <c r="C21" s="6" t="s">
        <v>5</v>
      </c>
      <c r="D21" s="6"/>
      <c r="E21" s="6"/>
      <c r="F21" s="7"/>
      <c r="J21" s="18">
        <f>MODE(Tabla)</f>
        <v>4</v>
      </c>
      <c r="K21" t="s">
        <v>34</v>
      </c>
    </row>
    <row r="22" spans="2:12" ht="18.75">
      <c r="B22" s="4">
        <v>8</v>
      </c>
      <c r="C22" s="5" t="s">
        <v>3</v>
      </c>
      <c r="D22" s="7"/>
      <c r="E22" s="7"/>
      <c r="F22" s="7"/>
      <c r="J22" s="18">
        <f>AVERAGE(Tabla)</f>
        <v>6.208333333333333</v>
      </c>
      <c r="K22" t="s">
        <v>35</v>
      </c>
    </row>
    <row r="23" spans="2:12" ht="18.75">
      <c r="C23" s="7"/>
      <c r="D23" s="7"/>
      <c r="E23" s="7"/>
      <c r="F23" s="7"/>
    </row>
    <row r="24" spans="2:12" ht="16.5" thickBot="1"/>
    <row r="25" spans="2:12" ht="16.5" thickBot="1">
      <c r="D25" s="24" t="s">
        <v>24</v>
      </c>
      <c r="E25" s="24" t="s">
        <v>25</v>
      </c>
      <c r="F25" s="24" t="s">
        <v>26</v>
      </c>
      <c r="G25" s="24" t="s">
        <v>27</v>
      </c>
      <c r="H25" s="29" t="s">
        <v>28</v>
      </c>
      <c r="I25" s="29" t="s">
        <v>36</v>
      </c>
    </row>
    <row r="26" spans="2:12" ht="16.5" thickBot="1">
      <c r="D26" s="24">
        <v>4</v>
      </c>
      <c r="E26" s="24">
        <f>COUNTIF(Tabla,D26)</f>
        <v>12</v>
      </c>
      <c r="F26" s="24">
        <f>E26</f>
        <v>12</v>
      </c>
      <c r="G26" s="30">
        <f>E26/$E$32</f>
        <v>0.25</v>
      </c>
      <c r="H26" s="30">
        <f>F26/$E$32</f>
        <v>0.25</v>
      </c>
      <c r="I26" s="24">
        <f>D26*E26</f>
        <v>48</v>
      </c>
    </row>
    <row r="27" spans="2:12" ht="16.5" thickBot="1">
      <c r="D27" s="24">
        <v>5</v>
      </c>
      <c r="E27" s="43">
        <f>COUNTIF(Tabla,D27)</f>
        <v>6</v>
      </c>
      <c r="F27" s="24">
        <f>F26+E27</f>
        <v>18</v>
      </c>
      <c r="G27" s="37">
        <f>E27/$E$32</f>
        <v>0.125</v>
      </c>
      <c r="H27" s="30">
        <f t="shared" ref="H27:H30" si="0">F27/$E$32</f>
        <v>0.375</v>
      </c>
      <c r="I27" s="24">
        <f t="shared" ref="I27:I31" si="1">D27*E27</f>
        <v>30</v>
      </c>
    </row>
    <row r="28" spans="2:12" ht="16.5" thickBot="1">
      <c r="D28" s="24">
        <v>6</v>
      </c>
      <c r="E28" s="24">
        <f>COUNTIF(Tabla,D28)</f>
        <v>10</v>
      </c>
      <c r="F28" s="36">
        <f t="shared" ref="F28:F31" si="2">F27+E28</f>
        <v>28</v>
      </c>
      <c r="G28" s="30">
        <f>E28/$E$32</f>
        <v>0.20833333333333334</v>
      </c>
      <c r="H28" s="40">
        <f t="shared" si="0"/>
        <v>0.58333333333333337</v>
      </c>
      <c r="I28" s="24">
        <f t="shared" si="1"/>
        <v>60</v>
      </c>
    </row>
    <row r="29" spans="2:12" ht="16.5" thickBot="1">
      <c r="D29" s="24">
        <v>7</v>
      </c>
      <c r="E29" s="24">
        <f>COUNTIF(Tabla,D29)</f>
        <v>8</v>
      </c>
      <c r="F29" s="24">
        <f t="shared" si="2"/>
        <v>36</v>
      </c>
      <c r="G29" s="30">
        <f>E29/$E$32</f>
        <v>0.16666666666666666</v>
      </c>
      <c r="H29" s="30">
        <f t="shared" si="0"/>
        <v>0.75</v>
      </c>
      <c r="I29" s="24">
        <f t="shared" si="1"/>
        <v>56</v>
      </c>
    </row>
    <row r="30" spans="2:12" ht="16.5" thickBot="1">
      <c r="D30" s="24">
        <v>8</v>
      </c>
      <c r="E30" s="25">
        <f>COUNTIF(Tabla,D30)</f>
        <v>4</v>
      </c>
      <c r="F30" s="24">
        <f t="shared" si="2"/>
        <v>40</v>
      </c>
      <c r="G30" s="30">
        <f t="shared" ref="G27:G31" si="3">E30/$E$32</f>
        <v>8.3333333333333329E-2</v>
      </c>
      <c r="H30" s="30">
        <f t="shared" si="0"/>
        <v>0.83333333333333337</v>
      </c>
      <c r="I30" s="24">
        <f t="shared" si="1"/>
        <v>32</v>
      </c>
    </row>
    <row r="31" spans="2:12" ht="16.5" thickBot="1">
      <c r="D31" s="24">
        <v>9</v>
      </c>
      <c r="E31" s="24">
        <f>COUNTIF(Tabla,D31)</f>
        <v>8</v>
      </c>
      <c r="F31" s="31">
        <f t="shared" si="2"/>
        <v>48</v>
      </c>
      <c r="G31" s="30">
        <f>E31/$E$32</f>
        <v>0.16666666666666666</v>
      </c>
      <c r="H31" s="30">
        <f>F31/$E$32</f>
        <v>1</v>
      </c>
      <c r="I31" s="24">
        <f t="shared" si="1"/>
        <v>72</v>
      </c>
    </row>
    <row r="32" spans="2:12" ht="16.5" thickBot="1">
      <c r="E32" s="27">
        <f>SUM(E26:E31)</f>
        <v>48</v>
      </c>
      <c r="I32" s="45">
        <f>SUM(I26:I31)</f>
        <v>298</v>
      </c>
      <c r="J32" s="28">
        <f>I32/E32</f>
        <v>6.208333333333333</v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zoomScale="140" workbookViewId="0">
      <selection activeCell="E23" sqref="E23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9" t="s">
        <v>42</v>
      </c>
      <c r="H6" s="59" t="s">
        <v>43</v>
      </c>
    </row>
    <row r="7" spans="1:9" ht="18.75" thickBot="1">
      <c r="B7" s="11">
        <v>0</v>
      </c>
      <c r="C7" s="11">
        <v>8</v>
      </c>
      <c r="D7" s="12">
        <f>C7</f>
        <v>8</v>
      </c>
      <c r="E7" s="46">
        <f>C7/$C$12</f>
        <v>0.16</v>
      </c>
      <c r="F7" s="47">
        <f>D7/C12</f>
        <v>0.16</v>
      </c>
      <c r="G7" s="24">
        <f>B7*C7</f>
        <v>0</v>
      </c>
      <c r="H7" s="26">
        <f>AVERAGE(G12/C12)</f>
        <v>1.62</v>
      </c>
    </row>
    <row r="8" spans="1:9" ht="18.75" thickBot="1">
      <c r="B8" s="13">
        <v>1</v>
      </c>
      <c r="C8" s="13">
        <v>14</v>
      </c>
      <c r="D8" s="14">
        <f>SUM(D7+C8)</f>
        <v>22</v>
      </c>
      <c r="E8" s="56">
        <f t="shared" ref="E8:E11" si="0">C8/$C$12</f>
        <v>0.28000000000000003</v>
      </c>
      <c r="F8" s="48">
        <f>D8/C12</f>
        <v>0.44</v>
      </c>
      <c r="G8" s="24">
        <f t="shared" ref="G8:G11" si="1">B8*C8</f>
        <v>14</v>
      </c>
    </row>
    <row r="9" spans="1:9" ht="18.75" thickBot="1">
      <c r="B9" s="13">
        <v>2</v>
      </c>
      <c r="C9" s="13">
        <v>20</v>
      </c>
      <c r="D9" s="53">
        <f t="shared" ref="D9:D11" si="2">SUM(D8+C9)</f>
        <v>42</v>
      </c>
      <c r="E9" s="46">
        <f t="shared" si="0"/>
        <v>0.4</v>
      </c>
      <c r="F9" s="57">
        <f>D9/C12</f>
        <v>0.84</v>
      </c>
      <c r="G9" s="24">
        <f t="shared" si="1"/>
        <v>40</v>
      </c>
    </row>
    <row r="10" spans="1:9" ht="18.75" thickBot="1">
      <c r="B10" s="13">
        <v>3</v>
      </c>
      <c r="C10" s="52">
        <v>5</v>
      </c>
      <c r="D10" s="14">
        <f t="shared" si="2"/>
        <v>47</v>
      </c>
      <c r="E10" s="46">
        <f t="shared" si="0"/>
        <v>0.1</v>
      </c>
      <c r="F10" s="48">
        <f>D10/C12</f>
        <v>0.94</v>
      </c>
      <c r="G10" s="24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46">
        <f t="shared" si="0"/>
        <v>0.06</v>
      </c>
      <c r="F11" s="48">
        <f>D11/C12</f>
        <v>1</v>
      </c>
      <c r="G11" s="24">
        <f t="shared" si="1"/>
        <v>12</v>
      </c>
    </row>
    <row r="12" spans="1:9" ht="18.75" thickBot="1">
      <c r="B12" s="16"/>
      <c r="C12" s="49">
        <f>SUM(C7:C11)</f>
        <v>50</v>
      </c>
      <c r="D12" s="17"/>
      <c r="E12" s="17"/>
      <c r="F12" s="17"/>
      <c r="G12" s="29">
        <f>SUM(G7:G11)</f>
        <v>81</v>
      </c>
      <c r="H12" s="1"/>
    </row>
    <row r="13" spans="1:9" ht="18">
      <c r="B13" s="16"/>
      <c r="C13" s="16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0">
        <v>1</v>
      </c>
      <c r="B16" s="19" t="s">
        <v>14</v>
      </c>
      <c r="C16" s="21"/>
      <c r="D16" s="21"/>
      <c r="E16" s="21"/>
      <c r="F16" s="21"/>
      <c r="G16" s="22"/>
      <c r="H16" s="7"/>
      <c r="I16" s="7"/>
    </row>
    <row r="17" spans="1:9" ht="21">
      <c r="A17" s="20">
        <v>2</v>
      </c>
      <c r="B17" s="50" t="s">
        <v>15</v>
      </c>
      <c r="C17" s="51"/>
      <c r="D17" s="7" t="s">
        <v>38</v>
      </c>
      <c r="E17" s="7"/>
      <c r="F17" s="7"/>
      <c r="G17" s="7"/>
      <c r="H17" s="7"/>
      <c r="I17" s="7"/>
    </row>
    <row r="18" spans="1:9" ht="18.75">
      <c r="A18" s="20">
        <v>3</v>
      </c>
      <c r="B18" s="35" t="s">
        <v>16</v>
      </c>
      <c r="C18" s="54"/>
      <c r="D18" s="7" t="s">
        <v>39</v>
      </c>
      <c r="E18" s="7"/>
      <c r="F18" s="7"/>
      <c r="G18" s="7"/>
      <c r="H18" s="7"/>
      <c r="I18" s="7"/>
    </row>
    <row r="19" spans="1:9" ht="21">
      <c r="A19" s="20">
        <v>4</v>
      </c>
      <c r="B19" s="42" t="s">
        <v>17</v>
      </c>
      <c r="C19" s="55"/>
      <c r="D19" s="7" t="s">
        <v>40</v>
      </c>
      <c r="E19" s="7"/>
      <c r="F19" s="7"/>
      <c r="G19" s="7"/>
      <c r="H19" s="7"/>
      <c r="I19" s="7"/>
    </row>
    <row r="20" spans="1:9" ht="21">
      <c r="A20" s="20">
        <v>5</v>
      </c>
      <c r="B20" s="39" t="s">
        <v>18</v>
      </c>
      <c r="C20" s="58"/>
      <c r="D20" s="7" t="s">
        <v>41</v>
      </c>
      <c r="E20" s="7"/>
      <c r="F20" s="7"/>
      <c r="G20" s="7"/>
      <c r="H20" s="7"/>
      <c r="I20" s="7"/>
    </row>
    <row r="21" spans="1:9" ht="18.75">
      <c r="A21" s="20">
        <v>6</v>
      </c>
      <c r="B21" s="6" t="s">
        <v>19</v>
      </c>
      <c r="E21" t="s">
        <v>44</v>
      </c>
    </row>
    <row r="22" spans="1:9" ht="18.75">
      <c r="A22" s="20">
        <v>7</v>
      </c>
      <c r="B22" s="6" t="s">
        <v>20</v>
      </c>
      <c r="E22" t="s">
        <v>45</v>
      </c>
    </row>
    <row r="23" spans="1:9" ht="18.75">
      <c r="A23" s="20">
        <v>8</v>
      </c>
      <c r="B23" s="6" t="s">
        <v>21</v>
      </c>
      <c r="E2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2022-04-25T12:36:49Z</dcterms:created>
  <dcterms:modified xsi:type="dcterms:W3CDTF">2023-05-10T16:59:33Z</dcterms:modified>
</cp:coreProperties>
</file>