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29"/>
  <c r="H28"/>
  <c r="N16"/>
  <c r="N17"/>
  <c r="N18"/>
  <c r="N19"/>
  <c r="S19" s="1"/>
  <c r="N20"/>
  <c r="N15"/>
  <c r="H25"/>
  <c r="H24"/>
  <c r="O16" l="1"/>
  <c r="O17" s="1"/>
  <c r="O18" s="1"/>
  <c r="O19" s="1"/>
  <c r="O20" s="1"/>
  <c r="H26"/>
  <c r="N21" s="1"/>
  <c r="S16"/>
  <c r="S17"/>
  <c r="O15"/>
  <c r="S15"/>
  <c r="S18"/>
  <c r="S20"/>
  <c r="S21" l="1"/>
  <c r="S22" s="1"/>
  <c r="P17"/>
  <c r="P15"/>
  <c r="Q15" s="1"/>
  <c r="P20"/>
  <c r="P16"/>
  <c r="P18"/>
  <c r="P19"/>
  <c r="Q16" l="1"/>
  <c r="Q17" s="1"/>
  <c r="Q18" s="1"/>
  <c r="Q19" s="1"/>
  <c r="Q20" s="1"/>
</calcChain>
</file>

<file path=xl/sharedStrings.xml><?xml version="1.0" encoding="utf-8"?>
<sst xmlns="http://schemas.openxmlformats.org/spreadsheetml/2006/main" count="52" uniqueCount="47">
  <si>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</si>
  <si>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</si>
  <si>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</si>
  <si>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</si>
  <si>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</si>
  <si>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</si>
  <si>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</si>
  <si>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</si>
  <si>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</si>
  <si>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</si>
  <si>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</si>
  <si>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</si>
  <si>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</si>
  <si>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</si>
  <si>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</si>
  <si>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</si>
  <si>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</si>
  <si>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</si>
  <si>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</si>
  <si>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</si>
  <si>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</si>
  <si>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</si>
  <si>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</si>
  <si>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</si>
  <si>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</si>
  <si>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 xml:space="preserve">fi </t>
  </si>
  <si>
    <t>Fi</t>
  </si>
  <si>
    <t>hi%</t>
  </si>
  <si>
    <t>Hi%</t>
  </si>
  <si>
    <t>frecuencia</t>
  </si>
  <si>
    <t>absoluta</t>
  </si>
  <si>
    <t>acumulada</t>
  </si>
  <si>
    <t xml:space="preserve">frecuencia </t>
  </si>
  <si>
    <t>relativa</t>
  </si>
  <si>
    <t>porcentual</t>
  </si>
  <si>
    <t>fr. Relativa</t>
  </si>
  <si>
    <t>MINIMO</t>
  </si>
  <si>
    <t>MAXIMO</t>
  </si>
  <si>
    <t>n=</t>
  </si>
  <si>
    <t>Moda=</t>
  </si>
  <si>
    <t>Mediana=</t>
  </si>
  <si>
    <t>Media=</t>
  </si>
  <si>
    <t>La mayoría de los trabajadores fabricó 4 piezas</t>
  </si>
  <si>
    <t>El 50% de los empleados fabricó de entre 4 a 6 piezas</t>
  </si>
  <si>
    <t>xi*fi</t>
  </si>
  <si>
    <t>Promedio=</t>
  </si>
  <si>
    <t xml:space="preserve">En promedio los trabajadores fabrican 6 piezas en 12 horas 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</si>
</sst>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4" borderId="0" xfId="0" applyFill="1"/>
    <xf numFmtId="0" fontId="0" fillId="0" borderId="0" xfId="0" applyAlignment="1">
      <alignment horizontal="center" vertical="center"/>
    </xf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9" fontId="0" fillId="5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0"/>
  <sheetViews>
    <sheetView tabSelected="1" topLeftCell="C13" zoomScale="80" zoomScaleNormal="80" workbookViewId="0">
      <selection activeCell="I30" sqref="I30"/>
    </sheetView>
  </sheetViews>
  <sheetFormatPr baseColWidth="10" defaultRowHeight="15.75"/>
  <cols>
    <col min="8" max="8" width="11.375" bestFit="1" customWidth="1"/>
    <col min="14" max="14" width="11.375" bestFit="1" customWidth="1"/>
  </cols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O11" s="30" t="s">
        <v>29</v>
      </c>
      <c r="P11" s="30" t="s">
        <v>32</v>
      </c>
      <c r="Q11" s="30" t="s">
        <v>35</v>
      </c>
      <c r="T11" s="1"/>
    </row>
    <row r="12" spans="2:20">
      <c r="N12" s="30" t="s">
        <v>29</v>
      </c>
      <c r="O12" s="30" t="s">
        <v>30</v>
      </c>
      <c r="P12" s="30" t="s">
        <v>33</v>
      </c>
      <c r="Q12" s="30" t="s">
        <v>34</v>
      </c>
    </row>
    <row r="13" spans="2:20">
      <c r="N13" s="30" t="s">
        <v>30</v>
      </c>
      <c r="O13" s="30" t="s">
        <v>31</v>
      </c>
      <c r="P13" s="30" t="s">
        <v>34</v>
      </c>
      <c r="Q13" s="30" t="s">
        <v>31</v>
      </c>
    </row>
    <row r="14" spans="2:20" ht="18">
      <c r="C14" s="3" t="s">
        <v>1</v>
      </c>
      <c r="M14" s="31" t="s">
        <v>24</v>
      </c>
      <c r="N14" s="31" t="s">
        <v>25</v>
      </c>
      <c r="O14" s="31" t="s">
        <v>26</v>
      </c>
      <c r="P14" s="31" t="s">
        <v>27</v>
      </c>
      <c r="Q14" s="31" t="s">
        <v>28</v>
      </c>
      <c r="S14" s="38" t="s">
        <v>44</v>
      </c>
    </row>
    <row r="15" spans="2:20" ht="18.75">
      <c r="B15" s="4">
        <v>1</v>
      </c>
      <c r="C15" s="6" t="s">
        <v>2</v>
      </c>
      <c r="D15" s="6"/>
      <c r="E15" s="6"/>
      <c r="F15" s="7"/>
      <c r="L15" s="30">
        <v>1</v>
      </c>
      <c r="M15" s="32">
        <v>4</v>
      </c>
      <c r="N15" s="32">
        <f>COUNTIF(PIEZAS,M15)</f>
        <v>12</v>
      </c>
      <c r="O15" s="32">
        <f>N15</f>
        <v>12</v>
      </c>
      <c r="P15" s="33">
        <f>N15/O20</f>
        <v>0.25</v>
      </c>
      <c r="Q15" s="36">
        <f>P15</f>
        <v>0.25</v>
      </c>
      <c r="S15" s="32">
        <f>M15*N15</f>
        <v>48</v>
      </c>
    </row>
    <row r="16" spans="2:20" ht="21">
      <c r="B16" s="4">
        <v>2</v>
      </c>
      <c r="C16" s="5" t="s">
        <v>6</v>
      </c>
      <c r="D16" s="6"/>
      <c r="E16" s="6"/>
      <c r="F16" s="7"/>
      <c r="L16" s="30">
        <v>2</v>
      </c>
      <c r="M16" s="32">
        <v>5</v>
      </c>
      <c r="N16" s="32">
        <f>COUNTIF(PIEZAS,M16)</f>
        <v>6</v>
      </c>
      <c r="O16" s="32">
        <f>N16+O15</f>
        <v>18</v>
      </c>
      <c r="P16" s="33">
        <f>N16/O20</f>
        <v>0.125</v>
      </c>
      <c r="Q16" s="36">
        <f>P16+Q15</f>
        <v>0.375</v>
      </c>
      <c r="S16" s="32">
        <f t="shared" ref="S16:S20" si="0">M16*N16</f>
        <v>30</v>
      </c>
    </row>
    <row r="17" spans="2:19" ht="18.75">
      <c r="B17" s="4">
        <v>3</v>
      </c>
      <c r="C17" s="5" t="s">
        <v>7</v>
      </c>
      <c r="D17" s="6"/>
      <c r="E17" s="6"/>
      <c r="F17" s="7"/>
      <c r="L17" s="30">
        <v>3</v>
      </c>
      <c r="M17" s="40">
        <v>6</v>
      </c>
      <c r="N17" s="32">
        <f>COUNTIF(PIEZAS,M17)</f>
        <v>10</v>
      </c>
      <c r="O17" s="32">
        <f>N17+O16</f>
        <v>28</v>
      </c>
      <c r="P17" s="33">
        <f>N17/O20</f>
        <v>0.20833333333333334</v>
      </c>
      <c r="Q17" s="36">
        <f>P17+Q16</f>
        <v>0.58333333333333337</v>
      </c>
      <c r="S17" s="32">
        <f t="shared" si="0"/>
        <v>60</v>
      </c>
    </row>
    <row r="18" spans="2:19" ht="21">
      <c r="B18" s="4">
        <v>4</v>
      </c>
      <c r="C18" s="5" t="s">
        <v>8</v>
      </c>
      <c r="D18" s="6"/>
      <c r="E18" s="6"/>
      <c r="F18" s="7"/>
      <c r="L18" s="30">
        <v>4</v>
      </c>
      <c r="M18" s="32">
        <v>7</v>
      </c>
      <c r="N18" s="32">
        <f>COUNTIF(PIEZAS,M18)</f>
        <v>8</v>
      </c>
      <c r="O18" s="32">
        <f>N18+O17</f>
        <v>36</v>
      </c>
      <c r="P18" s="33">
        <f>N18/O20</f>
        <v>0.16666666666666666</v>
      </c>
      <c r="Q18" s="36">
        <f>P18+Q17</f>
        <v>0.75</v>
      </c>
      <c r="S18" s="32">
        <f t="shared" si="0"/>
        <v>56</v>
      </c>
    </row>
    <row r="19" spans="2:19" ht="21">
      <c r="B19" s="4">
        <v>5</v>
      </c>
      <c r="C19" s="5" t="s">
        <v>9</v>
      </c>
      <c r="D19" s="6"/>
      <c r="E19" s="6"/>
      <c r="F19" s="7"/>
      <c r="L19" s="30">
        <v>5</v>
      </c>
      <c r="M19" s="32">
        <v>8</v>
      </c>
      <c r="N19" s="32">
        <f>COUNTIF(PIEZAS,M19)</f>
        <v>4</v>
      </c>
      <c r="O19" s="32">
        <f>N19+O18</f>
        <v>40</v>
      </c>
      <c r="P19" s="33">
        <f>N19/O20</f>
        <v>8.3333333333333329E-2</v>
      </c>
      <c r="Q19" s="36">
        <f>P19+Q18</f>
        <v>0.83333333333333337</v>
      </c>
      <c r="S19" s="32">
        <f t="shared" si="0"/>
        <v>32</v>
      </c>
    </row>
    <row r="20" spans="2:19" ht="18.75">
      <c r="B20" s="4">
        <v>6</v>
      </c>
      <c r="C20" s="6" t="s">
        <v>4</v>
      </c>
      <c r="D20" s="6"/>
      <c r="E20" s="6"/>
      <c r="F20" s="7"/>
      <c r="L20" s="30">
        <v>6</v>
      </c>
      <c r="M20" s="32">
        <v>9</v>
      </c>
      <c r="N20" s="32">
        <f>COUNTIF(PIEZAS,M20)</f>
        <v>8</v>
      </c>
      <c r="O20" s="32">
        <f>N20+O19</f>
        <v>48</v>
      </c>
      <c r="P20" s="33">
        <f>N20/O20</f>
        <v>0.16666666666666666</v>
      </c>
      <c r="Q20" s="36">
        <f>P20+Q19</f>
        <v>1</v>
      </c>
      <c r="S20" s="32">
        <f t="shared" si="0"/>
        <v>72</v>
      </c>
    </row>
    <row r="21" spans="2:19" ht="18.75">
      <c r="B21" s="4">
        <v>7</v>
      </c>
      <c r="C21" s="6" t="s">
        <v>5</v>
      </c>
      <c r="D21" s="6"/>
      <c r="E21" s="6"/>
      <c r="F21" s="7"/>
      <c r="N21" s="35">
        <f>H26</f>
        <v>48</v>
      </c>
      <c r="S21" s="39">
        <f>SUM(S15:S20)</f>
        <v>298</v>
      </c>
    </row>
    <row r="22" spans="2:19" ht="18.75">
      <c r="B22" s="4">
        <v>8</v>
      </c>
      <c r="C22" s="5" t="s">
        <v>3</v>
      </c>
      <c r="D22" s="7"/>
      <c r="E22" s="7"/>
      <c r="F22" s="7"/>
      <c r="R22" t="s">
        <v>45</v>
      </c>
      <c r="S22" s="37">
        <f>S21/N21</f>
        <v>6.208333333333333</v>
      </c>
    </row>
    <row r="23" spans="2:19" ht="18.75">
      <c r="C23" s="7"/>
      <c r="D23" s="7"/>
      <c r="E23" s="7"/>
      <c r="F23" s="7"/>
    </row>
    <row r="24" spans="2:19">
      <c r="G24" s="29" t="s">
        <v>36</v>
      </c>
      <c r="H24" s="34">
        <f>MIN(PIEZAS)</f>
        <v>4</v>
      </c>
    </row>
    <row r="25" spans="2:19">
      <c r="G25" s="29" t="s">
        <v>37</v>
      </c>
      <c r="H25" s="34">
        <f>MAX(PIEZAS)</f>
        <v>9</v>
      </c>
    </row>
    <row r="26" spans="2:19">
      <c r="G26" s="29" t="s">
        <v>38</v>
      </c>
      <c r="H26" s="34">
        <f>SUM(N15:N20)</f>
        <v>48</v>
      </c>
    </row>
    <row r="28" spans="2:19">
      <c r="G28" s="29" t="s">
        <v>39</v>
      </c>
      <c r="H28" s="34">
        <f>MODE(PIEZAS)</f>
        <v>4</v>
      </c>
      <c r="I28" t="s">
        <v>42</v>
      </c>
    </row>
    <row r="29" spans="2:19">
      <c r="G29" s="41" t="s">
        <v>40</v>
      </c>
      <c r="H29" s="42">
        <f>MEDIAN(PIEZAS)</f>
        <v>6</v>
      </c>
      <c r="I29" t="s">
        <v>43</v>
      </c>
    </row>
    <row r="30" spans="2:19">
      <c r="G30" s="29" t="s">
        <v>41</v>
      </c>
      <c r="H30" s="37">
        <f>AVERAGE(PIEZAS)</f>
        <v>6.208333333333333</v>
      </c>
      <c r="I30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Lab_Ingles01</cp:lastModifiedBy>
  <dcterms:created xsi:type="dcterms:W3CDTF">2022-04-25T12:36:49Z</dcterms:created>
  <dcterms:modified xsi:type="dcterms:W3CDTF">2023-05-18T12:32:00Z</dcterms:modified>
</cp:coreProperties>
</file>