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735" windowWidth="19440" windowHeight="15600"/>
  </bookViews>
  <sheets>
    <sheet name="ACTIVIDAD 1" sheetId="1" r:id="rId1"/>
    <sheet name="ACTIVIDAD 2" sheetId="2" r:id="rId2"/>
  </sheets>
  <definedNames>
    <definedName name="tabla">'ACTIVIDAD 1'!$D$5:$K$10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" i="2"/>
  <c r="F10" s="1"/>
  <c r="F11" s="1"/>
  <c r="F8"/>
  <c r="F7"/>
  <c r="E8"/>
  <c r="E9"/>
  <c r="E10"/>
  <c r="E11"/>
  <c r="E7"/>
  <c r="C12"/>
  <c r="D9"/>
  <c r="D10" s="1"/>
  <c r="D11" s="1"/>
  <c r="D8"/>
  <c r="D7"/>
  <c r="H21" i="1"/>
  <c r="H22"/>
  <c r="H20"/>
  <c r="O6"/>
  <c r="O7"/>
  <c r="O8"/>
  <c r="O9"/>
  <c r="O10"/>
  <c r="O5"/>
  <c r="O11" s="1"/>
  <c r="U5"/>
  <c r="U4"/>
  <c r="Q10" l="1"/>
  <c r="Q8"/>
  <c r="Q6"/>
  <c r="Q5"/>
  <c r="P5"/>
  <c r="P6" s="1"/>
  <c r="Q9"/>
  <c r="Q7"/>
  <c r="R5"/>
  <c r="R6" l="1"/>
  <c r="P7"/>
  <c r="P8" l="1"/>
  <c r="R7"/>
  <c r="P9" l="1"/>
  <c r="R8"/>
  <c r="P10" l="1"/>
  <c r="R10" s="1"/>
  <c r="R9"/>
</calcChain>
</file>

<file path=xl/sharedStrings.xml><?xml version="1.0" encoding="utf-8"?>
<sst xmlns="http://schemas.openxmlformats.org/spreadsheetml/2006/main" count="49" uniqueCount="49">
  <si>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</si>
  <si>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</si>
  <si>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</si>
  <si>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</si>
  <si>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</si>
  <si>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</si>
  <si>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</si>
  <si>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</si>
  <si>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</si>
  <si>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</si>
  <si>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</si>
  <si>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</si>
  <si>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</si>
  <si>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</si>
  <si>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</si>
  <si>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</si>
  <si>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</si>
  <si>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</si>
  <si>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</si>
  <si>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</si>
  <si>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</si>
  <si>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</si>
  <si>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</si>
  <si>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</si>
  <si>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</si>
  <si>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</si>
  <si>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</si>
  <si>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</si>
  <si>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</si>
  <si>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</si>
  <si>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</si>
  <si>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</si>
  <si>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</si>
  <si>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</si>
  <si>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</si>
  <si>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</si>
  <si>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</si>
  <si>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</si>
  <si>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</si>
  <si>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</si>
  <si>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</si>
  <si>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 xml:space="preserve">seis trabajadopres armaron a lo mas 5 piezas en 12 horas </t>
  </si>
  <si>
    <t>28 trabajadores armaron a lomas 6 piezas en 12 horas</t>
  </si>
  <si>
    <t>el 13% de los trabajadores armo 5 piezas en 12 horas</t>
  </si>
  <si>
    <t xml:space="preserve">el 58% de los trabajadores armo a lo mas 6 piezas en 12 horas </t>
  </si>
  <si>
    <t xml:space="preserve">la mitad de los trabajadores armo a lomas 6 piezas en 12 horas </t>
  </si>
  <si>
    <t xml:space="preserve">la mayoria de los trabajadores armo4 piezas en 12 hgoras </t>
  </si>
  <si>
    <t xml:space="preserve">en promediolos trabajadores arman 6 piezas en 12 horas </t>
  </si>
  <si>
    <t>xi*fi</t>
  </si>
</sst>
</file>

<file path=xl/styles.xml><?xml version="1.0" encoding="utf-8"?>
<styleSheet xmlns="http://schemas.openxmlformats.org/spreadsheetml/2006/main">
  <fonts count="19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8" fillId="0" borderId="0" applyFont="0" applyFill="0" applyBorder="0" applyAlignment="0" applyProtection="0"/>
  </cellStyleXfs>
  <cellXfs count="62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9" fillId="3" borderId="5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ont="1"/>
    <xf numFmtId="0" fontId="14" fillId="0" borderId="0" xfId="0" applyFont="1"/>
    <xf numFmtId="0" fontId="0" fillId="0" borderId="0" xfId="0" applyBorder="1"/>
    <xf numFmtId="0" fontId="0" fillId="0" borderId="0" xfId="0" applyFont="1" applyBorder="1" applyAlignment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3" fillId="0" borderId="17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4" xfId="0" applyBorder="1"/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1" xfId="0" applyBorder="1" applyAlignment="1">
      <alignment horizontal="center" vertical="center"/>
    </xf>
    <xf numFmtId="0" fontId="17" fillId="4" borderId="12" xfId="0" applyFont="1" applyFill="1" applyBorder="1" applyAlignment="1">
      <alignment horizontal="center" wrapText="1"/>
    </xf>
    <xf numFmtId="0" fontId="17" fillId="4" borderId="13" xfId="0" applyFont="1" applyFill="1" applyBorder="1" applyAlignment="1">
      <alignment horizontal="center" wrapText="1"/>
    </xf>
    <xf numFmtId="0" fontId="17" fillId="4" borderId="14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17" fillId="4" borderId="15" xfId="0" applyFont="1" applyFill="1" applyBorder="1" applyAlignment="1">
      <alignment horizontal="center" vertical="center" wrapText="1"/>
    </xf>
    <xf numFmtId="0" fontId="17" fillId="4" borderId="1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9" fontId="0" fillId="0" borderId="20" xfId="1" applyFont="1" applyBorder="1" applyAlignment="1">
      <alignment horizontal="center"/>
    </xf>
    <xf numFmtId="9" fontId="0" fillId="0" borderId="19" xfId="1" applyFont="1" applyBorder="1" applyAlignment="1">
      <alignment horizontal="center"/>
    </xf>
    <xf numFmtId="0" fontId="0" fillId="0" borderId="11" xfId="0" applyFont="1" applyBorder="1" applyAlignment="1">
      <alignment horizontal="center" vertical="center"/>
    </xf>
    <xf numFmtId="0" fontId="0" fillId="0" borderId="8" xfId="0" applyFont="1" applyBorder="1" applyAlignment="1">
      <alignment horizontal="center"/>
    </xf>
    <xf numFmtId="1" fontId="0" fillId="0" borderId="8" xfId="0" applyNumberFormat="1" applyFont="1" applyBorder="1" applyAlignment="1">
      <alignment horizontal="center"/>
    </xf>
    <xf numFmtId="9" fontId="9" fillId="3" borderId="3" xfId="1" applyFont="1" applyFill="1" applyBorder="1" applyAlignment="1">
      <alignment horizontal="center" vertical="center" wrapText="1" readingOrder="1"/>
    </xf>
    <xf numFmtId="9" fontId="9" fillId="3" borderId="4" xfId="0" applyNumberFormat="1" applyFont="1" applyFill="1" applyBorder="1" applyAlignment="1">
      <alignment horizontal="center" vertical="center" wrapText="1" readingOrder="1"/>
    </xf>
    <xf numFmtId="9" fontId="9" fillId="3" borderId="6" xfId="0" applyNumberFormat="1" applyFont="1" applyFill="1" applyBorder="1" applyAlignment="1">
      <alignment horizontal="center" vertical="center" wrapText="1" readingOrder="1"/>
    </xf>
    <xf numFmtId="0" fontId="5" fillId="0" borderId="0" xfId="0" applyFont="1" applyAlignment="1">
      <alignment horizontal="center"/>
    </xf>
    <xf numFmtId="0" fontId="7" fillId="2" borderId="13" xfId="0" applyFont="1" applyFill="1" applyBorder="1" applyAlignment="1">
      <alignment horizontal="center" vertical="center" wrapText="1"/>
    </xf>
    <xf numFmtId="1" fontId="0" fillId="0" borderId="0" xfId="0" applyNumberFormat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1:U23"/>
  <sheetViews>
    <sheetView tabSelected="1" topLeftCell="B1" zoomScale="80" zoomScaleNormal="80" workbookViewId="0">
      <selection activeCell="Q5" sqref="Q5"/>
    </sheetView>
  </sheetViews>
  <sheetFormatPr baseColWidth="10" defaultRowHeight="15.75"/>
  <cols>
    <col min="8" max="8" width="11.375" bestFit="1" customWidth="1"/>
    <col min="13" max="13" width="5.625" customWidth="1"/>
    <col min="14" max="14" width="12.375" customWidth="1"/>
    <col min="16" max="16" width="14.625" customWidth="1"/>
    <col min="17" max="17" width="12" customWidth="1"/>
    <col min="18" max="18" width="18.375" customWidth="1"/>
  </cols>
  <sheetData>
    <row r="1" spans="2:21" ht="16.5" thickBot="1">
      <c r="N1" s="30"/>
      <c r="O1" s="30"/>
      <c r="P1" s="41" t="s">
        <v>34</v>
      </c>
      <c r="Q1" s="41" t="s">
        <v>35</v>
      </c>
      <c r="R1" s="41" t="s">
        <v>36</v>
      </c>
    </row>
    <row r="2" spans="2:21" ht="18" customHeight="1" thickBot="1">
      <c r="C2" s="50" t="s">
        <v>0</v>
      </c>
      <c r="D2" s="50"/>
      <c r="E2" s="50"/>
      <c r="F2" s="50"/>
      <c r="G2" s="50"/>
      <c r="H2" s="50"/>
      <c r="I2" s="50"/>
      <c r="J2" s="50"/>
      <c r="K2" s="50"/>
      <c r="L2" s="1"/>
      <c r="M2" s="1"/>
      <c r="N2" s="31"/>
      <c r="O2" s="48" t="s">
        <v>33</v>
      </c>
      <c r="P2" s="42"/>
      <c r="Q2" s="42"/>
      <c r="R2" s="42"/>
    </row>
    <row r="3" spans="2:21" ht="16.5" thickBot="1">
      <c r="C3" s="50"/>
      <c r="D3" s="50"/>
      <c r="E3" s="50"/>
      <c r="F3" s="50"/>
      <c r="G3" s="50"/>
      <c r="H3" s="50"/>
      <c r="I3" s="50"/>
      <c r="J3" s="50"/>
      <c r="K3" s="50"/>
      <c r="N3" s="34" t="s">
        <v>32</v>
      </c>
      <c r="O3" s="49"/>
      <c r="P3" s="43"/>
      <c r="Q3" s="43"/>
      <c r="R3" s="43"/>
    </row>
    <row r="4" spans="2:21" ht="16.5" thickBot="1">
      <c r="C4" s="50"/>
      <c r="D4" s="50"/>
      <c r="E4" s="50"/>
      <c r="F4" s="50"/>
      <c r="G4" s="50"/>
      <c r="H4" s="50"/>
      <c r="I4" s="50"/>
      <c r="J4" s="50"/>
      <c r="K4" s="50"/>
      <c r="N4" s="35" t="s">
        <v>27</v>
      </c>
      <c r="O4" s="35" t="s">
        <v>28</v>
      </c>
      <c r="P4" s="35" t="s">
        <v>29</v>
      </c>
      <c r="Q4" s="35" t="s">
        <v>30</v>
      </c>
      <c r="R4" s="35" t="s">
        <v>31</v>
      </c>
      <c r="T4" s="33" t="s">
        <v>38</v>
      </c>
      <c r="U4" s="33">
        <f>MAX(tabla)</f>
        <v>9</v>
      </c>
    </row>
    <row r="5" spans="2:21" ht="16.5" thickBot="1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37">
        <v>4</v>
      </c>
      <c r="O5" s="38">
        <f>COUNTIF(tabla,N5)</f>
        <v>12</v>
      </c>
      <c r="P5" s="38">
        <f>O5</f>
        <v>12</v>
      </c>
      <c r="Q5" s="52">
        <f>O5/$O$11</f>
        <v>0.25</v>
      </c>
      <c r="R5" s="51">
        <f>P5/$O$11</f>
        <v>0.25</v>
      </c>
      <c r="T5" s="29" t="s">
        <v>39</v>
      </c>
      <c r="U5" s="32">
        <f>MIN(tabla)</f>
        <v>4</v>
      </c>
    </row>
    <row r="6" spans="2:21" ht="16.5" thickBot="1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39">
        <v>5</v>
      </c>
      <c r="O6" s="38">
        <f>COUNTIF(tabla,N6)</f>
        <v>6</v>
      </c>
      <c r="P6" s="23">
        <f>O6+P5</f>
        <v>18</v>
      </c>
      <c r="Q6" s="52">
        <f t="shared" ref="Q6:Q10" si="0">O6/$O$11</f>
        <v>0.125</v>
      </c>
      <c r="R6" s="51">
        <f t="shared" ref="R6:R10" si="1">P6/$O$11</f>
        <v>0.375</v>
      </c>
      <c r="S6" s="1"/>
      <c r="T6" s="1"/>
    </row>
    <row r="7" spans="2:21" ht="16.5" thickBot="1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40">
        <v>6</v>
      </c>
      <c r="O7" s="38">
        <f>COUNTIF(tabla,N7)</f>
        <v>10</v>
      </c>
      <c r="P7" s="23">
        <f t="shared" ref="P7:P10" si="2">O7+P6</f>
        <v>28</v>
      </c>
      <c r="Q7" s="52">
        <f t="shared" si="0"/>
        <v>0.20833333333333334</v>
      </c>
      <c r="R7" s="51">
        <f t="shared" si="1"/>
        <v>0.58333333333333337</v>
      </c>
      <c r="S7" s="1"/>
      <c r="T7" s="1"/>
    </row>
    <row r="8" spans="2:21" ht="16.5" thickBot="1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37">
        <v>7</v>
      </c>
      <c r="O8" s="38">
        <f>COUNTIF(tabla,N8)</f>
        <v>8</v>
      </c>
      <c r="P8" s="23">
        <f t="shared" si="2"/>
        <v>36</v>
      </c>
      <c r="Q8" s="52">
        <f t="shared" si="0"/>
        <v>0.16666666666666666</v>
      </c>
      <c r="R8" s="51">
        <f t="shared" si="1"/>
        <v>0.75</v>
      </c>
      <c r="T8" s="1"/>
    </row>
    <row r="9" spans="2:21" ht="16.5" thickBot="1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39">
        <v>8</v>
      </c>
      <c r="O9" s="38">
        <f>COUNTIF(tabla,N9)</f>
        <v>4</v>
      </c>
      <c r="P9" s="23">
        <f t="shared" si="2"/>
        <v>40</v>
      </c>
      <c r="Q9" s="52">
        <f t="shared" si="0"/>
        <v>8.3333333333333329E-2</v>
      </c>
      <c r="R9" s="51">
        <f t="shared" si="1"/>
        <v>0.83333333333333337</v>
      </c>
      <c r="T9" s="1"/>
    </row>
    <row r="10" spans="2:21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40">
        <v>9</v>
      </c>
      <c r="O10" s="38">
        <f>COUNTIF(tabla,N10)</f>
        <v>8</v>
      </c>
      <c r="P10" s="23">
        <f t="shared" si="2"/>
        <v>48</v>
      </c>
      <c r="Q10" s="52">
        <f t="shared" si="0"/>
        <v>0.16666666666666666</v>
      </c>
      <c r="R10" s="51">
        <f t="shared" si="1"/>
        <v>1</v>
      </c>
      <c r="T10" s="1"/>
    </row>
    <row r="11" spans="2:21" ht="16.5" thickBot="1">
      <c r="C11" s="1"/>
      <c r="N11" s="28" t="s">
        <v>37</v>
      </c>
      <c r="O11" s="36">
        <f>SUM(O5:O10)</f>
        <v>48</v>
      </c>
      <c r="T11" s="1"/>
    </row>
    <row r="14" spans="2:21" ht="18">
      <c r="C14" s="3" t="s">
        <v>40</v>
      </c>
    </row>
    <row r="15" spans="2:21">
      <c r="B15" s="4">
        <v>1</v>
      </c>
      <c r="C15" s="4" t="s">
        <v>20</v>
      </c>
      <c r="D15" s="4"/>
      <c r="E15" s="4"/>
      <c r="F15" s="24"/>
      <c r="G15" s="24"/>
      <c r="H15" s="24"/>
      <c r="I15" s="24"/>
      <c r="J15" s="24"/>
      <c r="K15" s="24"/>
      <c r="L15" s="24"/>
      <c r="M15" s="24"/>
    </row>
    <row r="16" spans="2:21" ht="19.5">
      <c r="B16" s="4">
        <v>2</v>
      </c>
      <c r="C16" s="25" t="s">
        <v>24</v>
      </c>
      <c r="D16" s="4"/>
      <c r="E16" s="44" t="s">
        <v>41</v>
      </c>
      <c r="F16" s="44"/>
      <c r="G16" s="44"/>
      <c r="H16" s="44"/>
      <c r="I16" s="44"/>
      <c r="J16" s="44"/>
      <c r="K16" s="44"/>
      <c r="L16" s="44"/>
      <c r="M16" s="24"/>
    </row>
    <row r="17" spans="2:13" ht="18.95" customHeight="1">
      <c r="B17" s="4">
        <v>3</v>
      </c>
      <c r="C17" s="25" t="s">
        <v>5</v>
      </c>
      <c r="D17" s="4"/>
      <c r="E17" s="44" t="s">
        <v>42</v>
      </c>
      <c r="F17" s="44"/>
      <c r="G17" s="44"/>
      <c r="H17" s="44"/>
      <c r="I17" s="44"/>
      <c r="J17" s="44"/>
      <c r="K17" s="44"/>
      <c r="L17" s="44"/>
      <c r="M17" s="24"/>
    </row>
    <row r="18" spans="2:13" ht="19.5">
      <c r="B18" s="4">
        <v>4</v>
      </c>
      <c r="C18" s="25" t="s">
        <v>25</v>
      </c>
      <c r="D18" s="4"/>
      <c r="E18" s="44" t="s">
        <v>43</v>
      </c>
      <c r="F18" s="44"/>
      <c r="G18" s="44"/>
      <c r="H18" s="44"/>
      <c r="I18" s="44"/>
      <c r="J18" s="44"/>
      <c r="K18" s="44"/>
      <c r="L18" s="44"/>
      <c r="M18" s="24"/>
    </row>
    <row r="19" spans="2:13" ht="19.5">
      <c r="B19" s="4">
        <v>5</v>
      </c>
      <c r="C19" s="25" t="s">
        <v>26</v>
      </c>
      <c r="D19" s="4"/>
      <c r="E19" s="44" t="s">
        <v>44</v>
      </c>
      <c r="F19" s="44"/>
      <c r="G19" s="44"/>
      <c r="H19" s="44"/>
      <c r="I19" s="44"/>
      <c r="J19" s="44"/>
      <c r="K19" s="44"/>
      <c r="L19" s="44"/>
      <c r="M19" s="24"/>
    </row>
    <row r="20" spans="2:13">
      <c r="B20" s="4">
        <v>6</v>
      </c>
      <c r="C20" s="4" t="s">
        <v>3</v>
      </c>
      <c r="D20" s="4"/>
      <c r="E20" s="4"/>
      <c r="F20" s="24"/>
      <c r="G20" s="28" t="s">
        <v>21</v>
      </c>
      <c r="H20" s="53">
        <f>MEDIAN(tabla)</f>
        <v>6</v>
      </c>
      <c r="I20" s="45" t="s">
        <v>45</v>
      </c>
      <c r="J20" s="46"/>
      <c r="K20" s="46"/>
      <c r="L20" s="47"/>
    </row>
    <row r="21" spans="2:13">
      <c r="B21" s="4">
        <v>7</v>
      </c>
      <c r="C21" s="4" t="s">
        <v>4</v>
      </c>
      <c r="D21" s="4"/>
      <c r="E21" s="4"/>
      <c r="F21" s="24"/>
      <c r="G21" s="28" t="s">
        <v>22</v>
      </c>
      <c r="H21" s="54">
        <f>MODE(tabla)</f>
        <v>4</v>
      </c>
      <c r="I21" s="45" t="s">
        <v>46</v>
      </c>
      <c r="J21" s="46"/>
      <c r="K21" s="46"/>
      <c r="L21" s="47"/>
      <c r="M21" s="27"/>
    </row>
    <row r="22" spans="2:13">
      <c r="B22" s="4">
        <v>8</v>
      </c>
      <c r="C22" s="25" t="s">
        <v>2</v>
      </c>
      <c r="D22" s="24"/>
      <c r="E22" s="24"/>
      <c r="F22" s="24"/>
      <c r="G22" s="28" t="s">
        <v>23</v>
      </c>
      <c r="H22" s="55">
        <f>AVERAGE(tabla)</f>
        <v>6.208333333333333</v>
      </c>
      <c r="I22" s="45" t="s">
        <v>47</v>
      </c>
      <c r="J22" s="46"/>
      <c r="K22" s="46"/>
      <c r="L22" s="47"/>
      <c r="M22" s="27"/>
    </row>
    <row r="23" spans="2:13" ht="18.75">
      <c r="C23" s="6"/>
      <c r="D23" s="6"/>
      <c r="E23" s="6"/>
      <c r="F23" s="6"/>
      <c r="I23" s="26"/>
      <c r="J23" s="27"/>
      <c r="K23" s="27"/>
      <c r="L23" s="27"/>
      <c r="M23" s="27"/>
    </row>
  </sheetData>
  <mergeCells count="12">
    <mergeCell ref="E18:L18"/>
    <mergeCell ref="I20:L20"/>
    <mergeCell ref="I21:L21"/>
    <mergeCell ref="I22:L22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J23"/>
  <sheetViews>
    <sheetView zoomScale="172" zoomScaleNormal="172" workbookViewId="0">
      <selection activeCell="G7" sqref="G7"/>
    </sheetView>
  </sheetViews>
  <sheetFormatPr baseColWidth="10" defaultRowHeight="15.75"/>
  <cols>
    <col min="3" max="3" width="12.25" bestFit="1" customWidth="1"/>
  </cols>
  <sheetData>
    <row r="3" spans="1:9">
      <c r="B3" s="4" t="s">
        <v>6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7" t="s">
        <v>7</v>
      </c>
      <c r="C6" s="8" t="s">
        <v>8</v>
      </c>
      <c r="D6" s="8" t="s">
        <v>9</v>
      </c>
      <c r="E6" s="9" t="s">
        <v>19</v>
      </c>
      <c r="F6" s="8" t="s">
        <v>18</v>
      </c>
      <c r="G6" s="60" t="s">
        <v>48</v>
      </c>
    </row>
    <row r="7" spans="1:9" ht="18.75" thickBot="1">
      <c r="B7" s="10">
        <v>0</v>
      </c>
      <c r="C7" s="10">
        <v>8</v>
      </c>
      <c r="D7" s="11">
        <f>C7</f>
        <v>8</v>
      </c>
      <c r="E7" s="56">
        <f>C7/$C$12</f>
        <v>0.16</v>
      </c>
      <c r="F7" s="57">
        <f>E7</f>
        <v>0.16</v>
      </c>
      <c r="G7" s="61"/>
    </row>
    <row r="8" spans="1:9" ht="18.75" thickBot="1">
      <c r="B8" s="12">
        <v>1</v>
      </c>
      <c r="C8" s="12">
        <v>14</v>
      </c>
      <c r="D8" s="13">
        <f>D7+$C$8</f>
        <v>22</v>
      </c>
      <c r="E8" s="56">
        <f t="shared" ref="E8:E11" si="0">C8/$C$12</f>
        <v>0.28000000000000003</v>
      </c>
      <c r="F8" s="58">
        <f>E8+F7</f>
        <v>0.44000000000000006</v>
      </c>
      <c r="G8" s="61"/>
    </row>
    <row r="9" spans="1:9" ht="18.75" thickBot="1">
      <c r="B9" s="12">
        <v>2</v>
      </c>
      <c r="C9" s="12">
        <v>20</v>
      </c>
      <c r="D9" s="13">
        <f t="shared" ref="D9:D11" si="1">D8+$C$8</f>
        <v>36</v>
      </c>
      <c r="E9" s="56">
        <f t="shared" si="0"/>
        <v>0.4</v>
      </c>
      <c r="F9" s="58">
        <f t="shared" ref="F9:F11" si="2">E9+F8</f>
        <v>0.84000000000000008</v>
      </c>
      <c r="G9" s="61"/>
    </row>
    <row r="10" spans="1:9" ht="18.75" thickBot="1">
      <c r="B10" s="12">
        <v>3</v>
      </c>
      <c r="C10" s="12">
        <v>5</v>
      </c>
      <c r="D10" s="13">
        <f t="shared" si="1"/>
        <v>50</v>
      </c>
      <c r="E10" s="56">
        <f t="shared" si="0"/>
        <v>0.1</v>
      </c>
      <c r="F10" s="58">
        <f t="shared" si="2"/>
        <v>0.94000000000000006</v>
      </c>
      <c r="G10" s="61"/>
    </row>
    <row r="11" spans="1:9" ht="18.75" thickBot="1">
      <c r="B11" s="14">
        <v>4</v>
      </c>
      <c r="C11" s="14">
        <v>3</v>
      </c>
      <c r="D11" s="13">
        <f t="shared" si="1"/>
        <v>64</v>
      </c>
      <c r="E11" s="56">
        <f t="shared" si="0"/>
        <v>0.06</v>
      </c>
      <c r="F11" s="58">
        <f t="shared" si="2"/>
        <v>1</v>
      </c>
      <c r="G11" s="61"/>
      <c r="H11" s="1"/>
    </row>
    <row r="12" spans="1:9" ht="18.75" thickBot="1">
      <c r="B12" s="15"/>
      <c r="C12" s="16">
        <f>SUM(C7:C11)</f>
        <v>50</v>
      </c>
      <c r="D12" s="17"/>
      <c r="E12" s="17"/>
      <c r="F12" s="17"/>
      <c r="H12" s="1"/>
    </row>
    <row r="13" spans="1:9" ht="18">
      <c r="B13" s="15"/>
      <c r="C13" s="15"/>
      <c r="D13" s="17"/>
      <c r="E13" s="17"/>
      <c r="F13" s="17"/>
      <c r="H13" s="1"/>
    </row>
    <row r="14" spans="1:9">
      <c r="C14" s="18"/>
    </row>
    <row r="15" spans="1:9" ht="18.75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8.75">
      <c r="A16" s="20">
        <v>1</v>
      </c>
      <c r="B16" s="19" t="s">
        <v>10</v>
      </c>
      <c r="C16" s="21"/>
      <c r="D16" s="21"/>
      <c r="E16" s="21"/>
      <c r="F16" s="21"/>
      <c r="G16" s="22"/>
      <c r="H16" s="6"/>
      <c r="I16" s="6"/>
    </row>
    <row r="17" spans="1:10" ht="21">
      <c r="A17" s="20">
        <v>2</v>
      </c>
      <c r="B17" s="5" t="s">
        <v>11</v>
      </c>
      <c r="C17" s="6"/>
      <c r="D17" s="59"/>
      <c r="E17" s="59"/>
      <c r="F17" s="59"/>
      <c r="G17" s="59"/>
      <c r="H17" s="59"/>
      <c r="I17" s="59"/>
      <c r="J17" s="59"/>
    </row>
    <row r="18" spans="1:10" ht="18.75">
      <c r="A18" s="20">
        <v>3</v>
      </c>
      <c r="B18" s="5" t="s">
        <v>12</v>
      </c>
      <c r="C18" s="6"/>
      <c r="D18" s="6"/>
      <c r="E18" s="6"/>
      <c r="F18" s="6"/>
      <c r="G18" s="6"/>
      <c r="H18" s="6"/>
      <c r="I18" s="6"/>
    </row>
    <row r="19" spans="1:10" ht="21">
      <c r="A19" s="20">
        <v>4</v>
      </c>
      <c r="B19" s="5" t="s">
        <v>13</v>
      </c>
      <c r="C19" s="6"/>
      <c r="D19" s="6"/>
      <c r="E19" s="6"/>
      <c r="F19" s="6"/>
      <c r="G19" s="6"/>
      <c r="H19" s="6"/>
      <c r="I19" s="6"/>
    </row>
    <row r="20" spans="1:10" ht="21">
      <c r="A20" s="20">
        <v>5</v>
      </c>
      <c r="B20" s="5" t="s">
        <v>14</v>
      </c>
      <c r="C20" s="6"/>
      <c r="D20" s="6"/>
      <c r="E20" s="6"/>
      <c r="F20" s="6"/>
      <c r="G20" s="6"/>
      <c r="H20" s="6"/>
      <c r="I20" s="6"/>
    </row>
    <row r="21" spans="1:10" ht="18.75">
      <c r="A21" s="20">
        <v>6</v>
      </c>
      <c r="B21" s="5" t="s">
        <v>15</v>
      </c>
    </row>
    <row r="22" spans="1:10" ht="18.75">
      <c r="A22" s="20">
        <v>7</v>
      </c>
      <c r="B22" s="5" t="s">
        <v>16</v>
      </c>
    </row>
    <row r="23" spans="1:10" ht="18.75">
      <c r="A23" s="20">
        <v>8</v>
      </c>
      <c r="B23" s="5" t="s">
        <v>17</v>
      </c>
    </row>
  </sheetData>
  <mergeCells count="1">
    <mergeCell ref="D17:J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2022-04-25T12:36:49Z</dcterms:created>
  <dcterms:modified xsi:type="dcterms:W3CDTF">2025-05-15T16:51:07Z</dcterms:modified>
</cp:coreProperties>
</file>