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fcarr\Downloads\"/>
    </mc:Choice>
  </mc:AlternateContent>
  <xr:revisionPtr revIDLastSave="0" documentId="13_ncr:1_{FCBD09C3-D2EB-4FB4-BEF0-0159229BB8F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 l="1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1" i="1"/>
  <c r="H32" i="1"/>
  <c r="H29" i="1"/>
  <c r="H33" i="1"/>
  <c r="H28" i="1"/>
  <c r="H30" i="1"/>
  <c r="H34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<sst xmlns="http://schemas.openxmlformats.org/spreadsheetml/2006/main" count="87" uniqueCount="70">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</sst>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/>
    <xf numFmtId="9" fontId="4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2" fontId="0" fillId="0" borderId="2" xfId="0" applyNumberFormat="1" applyBorder="1"/>
    <xf numFmtId="0" fontId="0" fillId="0" borderId="6" xfId="0" applyBorder="1"/>
    <xf numFmtId="0" fontId="3" fillId="0" borderId="6" xfId="0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66" fontId="0" fillId="0" borderId="6" xfId="0" applyNumberFormat="1" applyBorder="1" applyAlignment="1">
      <alignment horizontal="center"/>
    </xf>
    <xf numFmtId="2" fontId="0" fillId="5" borderId="2" xfId="0" applyNumberFormat="1" applyFill="1" applyBorder="1"/>
    <xf numFmtId="0" fontId="0" fillId="5" borderId="0" xfId="0" applyFill="1"/>
    <xf numFmtId="0" fontId="4" fillId="6" borderId="1" xfId="0" applyFont="1" applyFill="1" applyBorder="1"/>
    <xf numFmtId="0" fontId="4" fillId="6" borderId="5" xfId="0" applyFont="1" applyFill="1" applyBorder="1"/>
    <xf numFmtId="0" fontId="4" fillId="6" borderId="4" xfId="0" applyFont="1" applyFill="1" applyBorder="1"/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323850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A24" zoomScale="81" workbookViewId="0">
      <selection activeCell="G33" sqref="G33"/>
    </sheetView>
  </sheetViews>
  <sheetFormatPr baseColWidth="10" defaultRowHeight="15.5" x14ac:dyDescent="0.35"/>
  <cols>
    <col min="2" max="8" width="11.58203125" customWidth="1"/>
  </cols>
  <sheetData>
    <row r="1" spans="1:19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5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5">
      <c r="A4" s="13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35">
      <c r="A5" s="13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35">
      <c r="A6" s="13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35">
      <c r="A7" s="13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35">
      <c r="A8" s="13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35">
      <c r="A9" s="13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35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5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5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5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4">
      <c r="B25" s="11"/>
      <c r="C25" s="11"/>
      <c r="D25" s="12">
        <v>0.35</v>
      </c>
      <c r="E25" s="12">
        <v>0.25</v>
      </c>
      <c r="F25" s="12">
        <v>0.1</v>
      </c>
      <c r="G25" s="12">
        <v>0.3</v>
      </c>
      <c r="H25" s="11"/>
    </row>
    <row r="26" spans="1:11" ht="30" customHeight="1" thickBot="1" x14ac:dyDescent="0.4">
      <c r="B26" s="24" t="s">
        <v>7</v>
      </c>
      <c r="C26" s="24" t="s">
        <v>8</v>
      </c>
      <c r="D26" s="24" t="s">
        <v>9</v>
      </c>
      <c r="E26" s="25" t="s">
        <v>10</v>
      </c>
      <c r="F26" s="24" t="s">
        <v>11</v>
      </c>
      <c r="G26" s="24" t="s">
        <v>12</v>
      </c>
      <c r="H26" s="26" t="s">
        <v>13</v>
      </c>
    </row>
    <row r="27" spans="1:11" ht="30" customHeight="1" thickBot="1" x14ac:dyDescent="0.4">
      <c r="B27" s="7" t="s">
        <v>20</v>
      </c>
      <c r="C27" s="7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22">
        <f>D27*$D$25+E27*$E$25+F27*$F$25+G27*$G$25</f>
        <v>8.3550000000000004</v>
      </c>
    </row>
    <row r="28" spans="1:11" ht="30" customHeight="1" thickBot="1" x14ac:dyDescent="0.4">
      <c r="B28" s="8" t="s">
        <v>22</v>
      </c>
      <c r="C28" s="8" t="s">
        <v>23</v>
      </c>
      <c r="D28" s="9">
        <v>8.9</v>
      </c>
      <c r="E28" s="9">
        <v>8</v>
      </c>
      <c r="F28" s="9">
        <v>8.9</v>
      </c>
      <c r="G28" s="9">
        <v>6.7</v>
      </c>
      <c r="H28" s="22">
        <f>D28*$D$25+E28*$E$25+F28*$F$25+G28*$G$25</f>
        <v>8.0150000000000006</v>
      </c>
      <c r="J28" s="23"/>
    </row>
    <row r="29" spans="1:11" ht="30" customHeight="1" thickBot="1" x14ac:dyDescent="0.4">
      <c r="B29" s="8" t="s">
        <v>24</v>
      </c>
      <c r="C29" s="8" t="s">
        <v>25</v>
      </c>
      <c r="D29" s="9">
        <v>8</v>
      </c>
      <c r="E29" s="9">
        <v>9.5</v>
      </c>
      <c r="F29" s="9">
        <v>5.8</v>
      </c>
      <c r="G29" s="9">
        <v>7.5</v>
      </c>
      <c r="H29" s="22">
        <f>D29*$D$25+E29*$E$25+F29*$F$25+G29*$G$25</f>
        <v>8.004999999999999</v>
      </c>
    </row>
    <row r="30" spans="1:11" ht="30" customHeight="1" thickBot="1" x14ac:dyDescent="0.4">
      <c r="B30" s="8" t="s">
        <v>16</v>
      </c>
      <c r="C30" s="8" t="s">
        <v>17</v>
      </c>
      <c r="D30" s="27">
        <v>5.7</v>
      </c>
      <c r="E30" s="9">
        <v>8.8000000000000007</v>
      </c>
      <c r="F30" s="9">
        <v>6.8</v>
      </c>
      <c r="G30" s="9">
        <v>8.9</v>
      </c>
      <c r="H30" s="14">
        <f>D30*$D$25+E30*$E$25+F30*$F$25+G30*$G$25</f>
        <v>7.5449999999999999</v>
      </c>
    </row>
    <row r="31" spans="1:11" ht="30" customHeight="1" thickBot="1" x14ac:dyDescent="0.4">
      <c r="B31" s="8" t="s">
        <v>26</v>
      </c>
      <c r="C31" s="8" t="s">
        <v>27</v>
      </c>
      <c r="D31" s="27">
        <v>5.9</v>
      </c>
      <c r="E31" s="9">
        <v>6.9</v>
      </c>
      <c r="F31" s="9">
        <v>7.9</v>
      </c>
      <c r="G31" s="9">
        <v>7.9</v>
      </c>
      <c r="H31" s="14">
        <f>D31*$D$25+E31*$E$25+F31*$F$25+G31*$G$25</f>
        <v>6.95</v>
      </c>
    </row>
    <row r="32" spans="1:11" ht="30" customHeight="1" thickBot="1" x14ac:dyDescent="0.4">
      <c r="B32" s="8" t="s">
        <v>28</v>
      </c>
      <c r="C32" s="8" t="s">
        <v>29</v>
      </c>
      <c r="D32" s="27">
        <v>5.8</v>
      </c>
      <c r="E32" s="9">
        <v>7.9</v>
      </c>
      <c r="F32" s="9">
        <v>8.9</v>
      </c>
      <c r="G32" s="9">
        <v>6.8</v>
      </c>
      <c r="H32" s="14">
        <f>D32*$D$25+E32*$E$25+F32*$F$25+G32*$G$25</f>
        <v>6.9349999999999996</v>
      </c>
    </row>
    <row r="33" spans="2:8" ht="30" customHeight="1" thickBot="1" x14ac:dyDescent="0.4">
      <c r="B33" s="8" t="s">
        <v>14</v>
      </c>
      <c r="C33" s="8" t="s">
        <v>15</v>
      </c>
      <c r="D33" s="9">
        <v>7.9</v>
      </c>
      <c r="E33" s="9">
        <v>6.9</v>
      </c>
      <c r="F33" s="9">
        <v>9.6999999999999993</v>
      </c>
      <c r="G33" s="27">
        <v>4.5999999999999996</v>
      </c>
      <c r="H33" s="14">
        <f>D33*$D$25+E33*$E$25+F33*$F$25+G33*$G$25</f>
        <v>6.84</v>
      </c>
    </row>
    <row r="34" spans="2:8" ht="30" customHeight="1" thickBot="1" x14ac:dyDescent="0.4">
      <c r="B34" s="8" t="s">
        <v>18</v>
      </c>
      <c r="C34" s="8" t="s">
        <v>19</v>
      </c>
      <c r="D34" s="9">
        <v>6.8</v>
      </c>
      <c r="E34" s="9">
        <v>6.7</v>
      </c>
      <c r="F34" s="9">
        <v>7.8</v>
      </c>
      <c r="G34" s="27">
        <v>5.8</v>
      </c>
      <c r="H34" s="14">
        <f>D34*$D$25+E34*$E$25+F34*$F$25+G34*$G$25</f>
        <v>6.5750000000000002</v>
      </c>
    </row>
    <row r="35" spans="2:8" x14ac:dyDescent="0.35">
      <c r="D35" s="2"/>
      <c r="E35" s="2"/>
      <c r="F35" s="2"/>
      <c r="G35" s="2"/>
    </row>
  </sheetData>
  <sortState xmlns:xlrd2="http://schemas.microsoft.com/office/spreadsheetml/2017/richdata2" ref="B27:H34">
    <sortCondition descending="1" ref="H27:H34"/>
  </sortState>
  <mergeCells count="1">
    <mergeCell ref="A3:A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tabSelected="1" zoomScale="68" workbookViewId="0">
      <selection activeCell="R8" sqref="R8"/>
    </sheetView>
  </sheetViews>
  <sheetFormatPr baseColWidth="10" defaultRowHeight="15.5" x14ac:dyDescent="0.35"/>
  <cols>
    <col min="2" max="13" width="12.58203125" customWidth="1"/>
  </cols>
  <sheetData>
    <row r="4" spans="2:13" ht="20" customHeight="1" x14ac:dyDescent="0.35">
      <c r="F4" s="20" t="s">
        <v>30</v>
      </c>
      <c r="I4" s="18">
        <v>0.6</v>
      </c>
      <c r="K4" s="18">
        <v>0.4</v>
      </c>
      <c r="L4" s="19"/>
    </row>
    <row r="5" spans="2:13" ht="20" customHeight="1" x14ac:dyDescent="0.35"/>
    <row r="6" spans="2:13" ht="15.75" customHeight="1" x14ac:dyDescent="0.35">
      <c r="B6" s="16" t="s">
        <v>31</v>
      </c>
      <c r="C6" s="16"/>
      <c r="D6" s="16" t="s">
        <v>32</v>
      </c>
      <c r="E6" s="16" t="s">
        <v>33</v>
      </c>
      <c r="F6" s="16" t="s">
        <v>34</v>
      </c>
      <c r="G6" s="16" t="s">
        <v>35</v>
      </c>
      <c r="H6" s="16" t="s">
        <v>36</v>
      </c>
      <c r="I6" s="16" t="s">
        <v>37</v>
      </c>
      <c r="J6" s="16" t="s">
        <v>38</v>
      </c>
      <c r="K6" s="16" t="s">
        <v>39</v>
      </c>
      <c r="L6" s="16" t="s">
        <v>40</v>
      </c>
      <c r="M6" s="16" t="s">
        <v>41</v>
      </c>
    </row>
    <row r="7" spans="2:13" ht="25.75" customHeight="1" x14ac:dyDescent="0.35">
      <c r="B7" s="15" t="s">
        <v>14</v>
      </c>
      <c r="C7" s="15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21">
        <f>(AVERAGE(D7:G7))</f>
        <v>8.75</v>
      </c>
      <c r="J7" s="21" t="str">
        <f>IF(I7&gt;=8,"EXIMIDO","RINDE EXAMEN")</f>
        <v>EXIMIDO</v>
      </c>
      <c r="K7" s="21">
        <f>I7</f>
        <v>8.75</v>
      </c>
      <c r="L7" s="17">
        <f>I7*$I4</f>
        <v>5.25</v>
      </c>
      <c r="M7" s="17" t="str">
        <f>IF(K8&gt;6,"APROBADO","REPROBADO")</f>
        <v>REPROBADO</v>
      </c>
    </row>
    <row r="8" spans="2:13" ht="25.75" customHeight="1" x14ac:dyDescent="0.35">
      <c r="B8" s="15" t="s">
        <v>16</v>
      </c>
      <c r="C8" s="15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21">
        <f t="shared" ref="I8:I25" si="0">(AVERAGE(D8:G8))</f>
        <v>5.4749999999999996</v>
      </c>
      <c r="J8" s="21" t="str">
        <f t="shared" ref="J8:J25" si="1">IF(I8&gt;=8,"EXIMIDO","RINDE EXAMEN")</f>
        <v>RINDE EXAMEN</v>
      </c>
      <c r="K8" s="21">
        <f t="shared" ref="K8:K25" si="2">I8</f>
        <v>5.4749999999999996</v>
      </c>
      <c r="L8" s="17">
        <f t="shared" ref="L8:L25" si="3">I8*$I$4+K8*$K$4</f>
        <v>5.4749999999999996</v>
      </c>
      <c r="M8" s="17" t="str">
        <f t="shared" ref="M8:M25" si="4">IF(K9&gt;6,"APROBADO","REPROBADO")</f>
        <v>APROBADO</v>
      </c>
    </row>
    <row r="9" spans="2:13" ht="25.75" customHeight="1" x14ac:dyDescent="0.35">
      <c r="B9" s="15" t="s">
        <v>18</v>
      </c>
      <c r="C9" s="15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21">
        <f t="shared" si="0"/>
        <v>7.2249999999999996</v>
      </c>
      <c r="J9" s="21" t="str">
        <f t="shared" si="1"/>
        <v>RINDE EXAMEN</v>
      </c>
      <c r="K9" s="21">
        <f t="shared" si="2"/>
        <v>7.2249999999999996</v>
      </c>
      <c r="L9" s="17">
        <f t="shared" si="3"/>
        <v>7.2249999999999996</v>
      </c>
      <c r="M9" s="17" t="str">
        <f t="shared" si="4"/>
        <v>APROBADO</v>
      </c>
    </row>
    <row r="10" spans="2:13" ht="25.75" customHeight="1" x14ac:dyDescent="0.35">
      <c r="B10" s="15" t="s">
        <v>20</v>
      </c>
      <c r="C10" s="15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21">
        <f t="shared" si="0"/>
        <v>7.7750000000000004</v>
      </c>
      <c r="J10" s="21" t="str">
        <f t="shared" si="1"/>
        <v>RINDE EXAMEN</v>
      </c>
      <c r="K10" s="21">
        <f t="shared" si="2"/>
        <v>7.7750000000000004</v>
      </c>
      <c r="L10" s="17">
        <f t="shared" si="3"/>
        <v>7.7750000000000004</v>
      </c>
      <c r="M10" s="17" t="str">
        <f t="shared" si="4"/>
        <v>APROBADO</v>
      </c>
    </row>
    <row r="11" spans="2:13" ht="25.75" customHeight="1" x14ac:dyDescent="0.35">
      <c r="B11" s="15" t="s">
        <v>22</v>
      </c>
      <c r="C11" s="15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21">
        <f t="shared" si="0"/>
        <v>6.3000000000000007</v>
      </c>
      <c r="J11" s="21" t="str">
        <f t="shared" si="1"/>
        <v>RINDE EXAMEN</v>
      </c>
      <c r="K11" s="21">
        <f t="shared" si="2"/>
        <v>6.3000000000000007</v>
      </c>
      <c r="L11" s="17">
        <f t="shared" si="3"/>
        <v>6.3000000000000007</v>
      </c>
      <c r="M11" s="17" t="str">
        <f t="shared" si="4"/>
        <v>APROBADO</v>
      </c>
    </row>
    <row r="12" spans="2:13" ht="25.75" customHeight="1" x14ac:dyDescent="0.35">
      <c r="B12" s="15" t="s">
        <v>24</v>
      </c>
      <c r="C12" s="15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21">
        <f t="shared" si="0"/>
        <v>7.5250000000000004</v>
      </c>
      <c r="J12" s="21" t="str">
        <f t="shared" si="1"/>
        <v>RINDE EXAMEN</v>
      </c>
      <c r="K12" s="21">
        <f t="shared" si="2"/>
        <v>7.5250000000000004</v>
      </c>
      <c r="L12" s="17">
        <f t="shared" si="3"/>
        <v>7.5250000000000004</v>
      </c>
      <c r="M12" s="17" t="str">
        <f t="shared" si="4"/>
        <v>APROBADO</v>
      </c>
    </row>
    <row r="13" spans="2:13" ht="25.75" customHeight="1" x14ac:dyDescent="0.35">
      <c r="B13" s="15" t="s">
        <v>26</v>
      </c>
      <c r="C13" s="15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21">
        <f t="shared" si="0"/>
        <v>6.5</v>
      </c>
      <c r="J13" s="21" t="str">
        <f t="shared" si="1"/>
        <v>RINDE EXAMEN</v>
      </c>
      <c r="K13" s="21">
        <f t="shared" si="2"/>
        <v>6.5</v>
      </c>
      <c r="L13" s="17">
        <f t="shared" si="3"/>
        <v>6.5</v>
      </c>
      <c r="M13" s="17" t="str">
        <f t="shared" si="4"/>
        <v>APROBADO</v>
      </c>
    </row>
    <row r="14" spans="2:13" ht="25.75" customHeight="1" x14ac:dyDescent="0.35">
      <c r="B14" s="15" t="s">
        <v>28</v>
      </c>
      <c r="C14" s="15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21">
        <f t="shared" si="0"/>
        <v>6.45</v>
      </c>
      <c r="J14" s="21" t="str">
        <f t="shared" si="1"/>
        <v>RINDE EXAMEN</v>
      </c>
      <c r="K14" s="21">
        <f t="shared" si="2"/>
        <v>6.45</v>
      </c>
      <c r="L14" s="17">
        <f t="shared" si="3"/>
        <v>6.45</v>
      </c>
      <c r="M14" s="17" t="str">
        <f t="shared" si="4"/>
        <v>APROBADO</v>
      </c>
    </row>
    <row r="15" spans="2:13" ht="25.75" customHeight="1" x14ac:dyDescent="0.35">
      <c r="B15" s="15" t="s">
        <v>57</v>
      </c>
      <c r="C15" s="15" t="s">
        <v>42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21">
        <f t="shared" si="0"/>
        <v>8.0250000000000004</v>
      </c>
      <c r="J15" s="21" t="str">
        <f t="shared" si="1"/>
        <v>EXIMIDO</v>
      </c>
      <c r="K15" s="21">
        <f t="shared" si="2"/>
        <v>8.0250000000000004</v>
      </c>
      <c r="L15" s="17">
        <f t="shared" si="3"/>
        <v>8.0250000000000004</v>
      </c>
      <c r="M15" s="17" t="str">
        <f t="shared" si="4"/>
        <v>APROBADO</v>
      </c>
    </row>
    <row r="16" spans="2:13" ht="25.75" customHeight="1" x14ac:dyDescent="0.35">
      <c r="B16" s="15" t="s">
        <v>58</v>
      </c>
      <c r="C16" s="15" t="s">
        <v>43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21">
        <f t="shared" si="0"/>
        <v>7.5249999999999995</v>
      </c>
      <c r="J16" s="21" t="str">
        <f t="shared" si="1"/>
        <v>RINDE EXAMEN</v>
      </c>
      <c r="K16" s="21">
        <f t="shared" si="2"/>
        <v>7.5249999999999995</v>
      </c>
      <c r="L16" s="17">
        <f t="shared" si="3"/>
        <v>7.5249999999999995</v>
      </c>
      <c r="M16" s="17" t="str">
        <f t="shared" si="4"/>
        <v>APROBADO</v>
      </c>
    </row>
    <row r="17" spans="2:13" ht="25.75" customHeight="1" x14ac:dyDescent="0.35">
      <c r="B17" s="15" t="s">
        <v>59</v>
      </c>
      <c r="C17" s="15" t="s">
        <v>44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21">
        <f t="shared" si="0"/>
        <v>6.5</v>
      </c>
      <c r="J17" s="21" t="str">
        <f t="shared" si="1"/>
        <v>RINDE EXAMEN</v>
      </c>
      <c r="K17" s="21">
        <f t="shared" si="2"/>
        <v>6.5</v>
      </c>
      <c r="L17" s="17">
        <f t="shared" si="3"/>
        <v>6.5</v>
      </c>
      <c r="M17" s="17" t="str">
        <f t="shared" si="4"/>
        <v>REPROBADO</v>
      </c>
    </row>
    <row r="18" spans="2:13" ht="25.75" customHeight="1" x14ac:dyDescent="0.35">
      <c r="B18" s="15" t="s">
        <v>60</v>
      </c>
      <c r="C18" s="15" t="s">
        <v>45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21">
        <f t="shared" si="0"/>
        <v>4.4249999999999998</v>
      </c>
      <c r="J18" s="21" t="str">
        <f t="shared" si="1"/>
        <v>RINDE EXAMEN</v>
      </c>
      <c r="K18" s="21">
        <f t="shared" si="2"/>
        <v>4.4249999999999998</v>
      </c>
      <c r="L18" s="17">
        <f t="shared" si="3"/>
        <v>4.4249999999999998</v>
      </c>
      <c r="M18" s="17" t="str">
        <f t="shared" si="4"/>
        <v>APROBADO</v>
      </c>
    </row>
    <row r="19" spans="2:13" ht="25.75" customHeight="1" x14ac:dyDescent="0.35">
      <c r="B19" s="15" t="s">
        <v>61</v>
      </c>
      <c r="C19" s="15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21">
        <f t="shared" si="0"/>
        <v>8.15</v>
      </c>
      <c r="J19" s="21" t="str">
        <f t="shared" si="1"/>
        <v>EXIMIDO</v>
      </c>
      <c r="K19" s="21">
        <f t="shared" si="2"/>
        <v>8.15</v>
      </c>
      <c r="L19" s="17">
        <f t="shared" si="3"/>
        <v>8.15</v>
      </c>
      <c r="M19" s="17" t="str">
        <f t="shared" si="4"/>
        <v>REPROBADO</v>
      </c>
    </row>
    <row r="20" spans="2:13" ht="25.75" customHeight="1" x14ac:dyDescent="0.35">
      <c r="B20" s="15" t="s">
        <v>62</v>
      </c>
      <c r="C20" s="15" t="s">
        <v>46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21">
        <f t="shared" si="0"/>
        <v>5.0250000000000004</v>
      </c>
      <c r="J20" s="21" t="str">
        <f t="shared" si="1"/>
        <v>RINDE EXAMEN</v>
      </c>
      <c r="K20" s="21">
        <f t="shared" si="2"/>
        <v>5.0250000000000004</v>
      </c>
      <c r="L20" s="17">
        <f t="shared" si="3"/>
        <v>5.0250000000000004</v>
      </c>
      <c r="M20" s="17" t="str">
        <f t="shared" si="4"/>
        <v>REPROBADO</v>
      </c>
    </row>
    <row r="21" spans="2:13" ht="25.75" customHeight="1" x14ac:dyDescent="0.35">
      <c r="B21" s="15" t="s">
        <v>63</v>
      </c>
      <c r="C21" s="15" t="s">
        <v>47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21">
        <f t="shared" si="0"/>
        <v>4.125</v>
      </c>
      <c r="J21" s="21" t="str">
        <f t="shared" si="1"/>
        <v>RINDE EXAMEN</v>
      </c>
      <c r="K21" s="21">
        <f t="shared" si="2"/>
        <v>4.125</v>
      </c>
      <c r="L21" s="17">
        <f t="shared" si="3"/>
        <v>4.125</v>
      </c>
      <c r="M21" s="17" t="str">
        <f t="shared" si="4"/>
        <v>APROBADO</v>
      </c>
    </row>
    <row r="22" spans="2:13" ht="25.75" customHeight="1" x14ac:dyDescent="0.35">
      <c r="B22" s="15" t="s">
        <v>64</v>
      </c>
      <c r="C22" s="15" t="s">
        <v>48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21">
        <f t="shared" si="0"/>
        <v>7.125</v>
      </c>
      <c r="J22" s="21" t="str">
        <f t="shared" si="1"/>
        <v>RINDE EXAMEN</v>
      </c>
      <c r="K22" s="21">
        <f t="shared" si="2"/>
        <v>7.125</v>
      </c>
      <c r="L22" s="17">
        <f t="shared" si="3"/>
        <v>7.125</v>
      </c>
      <c r="M22" s="17" t="str">
        <f t="shared" si="4"/>
        <v>APROBADO</v>
      </c>
    </row>
    <row r="23" spans="2:13" ht="25.75" customHeight="1" x14ac:dyDescent="0.35">
      <c r="B23" s="15" t="s">
        <v>65</v>
      </c>
      <c r="C23" s="15" t="s">
        <v>49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21">
        <f t="shared" si="0"/>
        <v>8.8249999999999993</v>
      </c>
      <c r="J23" s="21" t="str">
        <f t="shared" si="1"/>
        <v>EXIMIDO</v>
      </c>
      <c r="K23" s="21">
        <f t="shared" si="2"/>
        <v>8.8249999999999993</v>
      </c>
      <c r="L23" s="17">
        <f t="shared" si="3"/>
        <v>8.8249999999999993</v>
      </c>
      <c r="M23" s="17" t="str">
        <f t="shared" si="4"/>
        <v>REPROBADO</v>
      </c>
    </row>
    <row r="24" spans="2:13" ht="25.75" customHeight="1" x14ac:dyDescent="0.35">
      <c r="B24" s="15" t="s">
        <v>66</v>
      </c>
      <c r="C24" s="15" t="s">
        <v>50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21">
        <f t="shared" si="0"/>
        <v>2.8</v>
      </c>
      <c r="J24" s="21" t="str">
        <f t="shared" si="1"/>
        <v>RINDE EXAMEN</v>
      </c>
      <c r="K24" s="21">
        <f t="shared" si="2"/>
        <v>2.8</v>
      </c>
      <c r="L24" s="17">
        <f t="shared" si="3"/>
        <v>2.8</v>
      </c>
      <c r="M24" s="17" t="str">
        <f t="shared" si="4"/>
        <v>APROBADO</v>
      </c>
    </row>
    <row r="25" spans="2:13" ht="25.75" customHeight="1" x14ac:dyDescent="0.35">
      <c r="B25" s="15" t="s">
        <v>67</v>
      </c>
      <c r="C25" s="15" t="s">
        <v>51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21">
        <f t="shared" si="0"/>
        <v>8.7249999999999996</v>
      </c>
      <c r="J25" s="21" t="str">
        <f t="shared" si="1"/>
        <v>EXIMIDO</v>
      </c>
      <c r="K25" s="21">
        <f t="shared" si="2"/>
        <v>8.7249999999999996</v>
      </c>
      <c r="L25" s="17">
        <f t="shared" si="3"/>
        <v>8.7249999999999996</v>
      </c>
      <c r="M25" s="17" t="str">
        <f t="shared" si="4"/>
        <v>REPROBADO</v>
      </c>
    </row>
    <row r="27" spans="2:13" x14ac:dyDescent="0.35">
      <c r="B27" t="s">
        <v>52</v>
      </c>
    </row>
    <row r="28" spans="2:13" x14ac:dyDescent="0.35">
      <c r="B28" t="s">
        <v>53</v>
      </c>
    </row>
    <row r="29" spans="2:13" x14ac:dyDescent="0.35">
      <c r="B29" t="s">
        <v>54</v>
      </c>
    </row>
    <row r="30" spans="2:13" x14ac:dyDescent="0.35">
      <c r="B30" t="s">
        <v>55</v>
      </c>
    </row>
    <row r="31" spans="2:13" x14ac:dyDescent="0.35">
      <c r="B31" t="s">
        <v>68</v>
      </c>
    </row>
    <row r="32" spans="2:13" x14ac:dyDescent="0.35">
      <c r="B32" t="s">
        <v>69</v>
      </c>
    </row>
    <row r="33" spans="2:2" x14ac:dyDescent="0.3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francisco carrasco</cp:lastModifiedBy>
  <dcterms:created xsi:type="dcterms:W3CDTF">2022-04-04T14:02:18Z</dcterms:created>
  <dcterms:modified xsi:type="dcterms:W3CDTF">2025-05-02T17:38:37Z</dcterms:modified>
</cp:coreProperties>
</file>