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bebes">'ACTIVIDAD 2'!$B$7:$B$11</definedName>
    <definedName name="cadete">'ACTIVIDAD 1'!$D$8:$S$10</definedName>
    <definedName name="hijos">'ACTIVIDAD 2'!$B$7:$C$11</definedName>
    <definedName name="mayor">'ACTIVIDAD 2'!$C$7:$C$11</definedName>
    <definedName name="numeros">'ACTIVIDAD 2'!$F$7:$F$11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2"/>
  <c r="E21"/>
  <c r="G12"/>
  <c r="G8"/>
  <c r="G9"/>
  <c r="G10"/>
  <c r="G11"/>
  <c r="G7"/>
  <c r="F8"/>
  <c r="F9"/>
  <c r="F10"/>
  <c r="F11"/>
  <c r="E8"/>
  <c r="E9"/>
  <c r="E10"/>
  <c r="E11"/>
  <c r="F7"/>
  <c r="E7"/>
  <c r="C12"/>
  <c r="D9"/>
  <c r="D10"/>
  <c r="D11" s="1"/>
  <c r="D8"/>
  <c r="D7"/>
  <c r="H22" i="1"/>
  <c r="H21"/>
  <c r="H20"/>
  <c r="E26"/>
  <c r="I26" s="1"/>
  <c r="E27"/>
  <c r="I27" s="1"/>
  <c r="E28"/>
  <c r="I28" s="1"/>
  <c r="E29"/>
  <c r="I29" s="1"/>
  <c r="E30"/>
  <c r="I30" s="1"/>
  <c r="E25"/>
  <c r="I25" s="1"/>
  <c r="K15"/>
  <c r="K14"/>
  <c r="I31" l="1"/>
  <c r="E31"/>
  <c r="G29" s="1"/>
  <c r="F25"/>
  <c r="G26" l="1"/>
  <c r="K31"/>
  <c r="G28"/>
  <c r="G30"/>
  <c r="G25"/>
  <c r="G27"/>
  <c r="H25"/>
  <c r="F26"/>
  <c r="H26" l="1"/>
  <c r="F27"/>
  <c r="H27" l="1"/>
  <c r="F28"/>
  <c r="F29" l="1"/>
  <c r="H28"/>
  <c r="F30" l="1"/>
  <c r="H30" s="1"/>
  <c r="H29"/>
</calcChain>
</file>

<file path=xl/sharedStrings.xml><?xml version="1.0" encoding="utf-8"?>
<sst xmlns="http://schemas.openxmlformats.org/spreadsheetml/2006/main" count="51" uniqueCount="49">
  <si>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</si>
  <si>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</si>
  <si>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</si>
  <si>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</si>
  <si>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</si>
  <si>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</si>
  <si>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</si>
  <si>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</si>
  <si>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</si>
  <si>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</si>
  <si>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</si>
  <si>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</si>
  <si>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</si>
  <si>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</si>
  <si>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</si>
  <si>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</si>
  <si>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</si>
  <si>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</si>
  <si>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</si>
  <si>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</si>
  <si>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</si>
  <si>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</si>
  <si>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</si>
  <si>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</si>
  <si>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</si>
  <si>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</si>
  <si>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</si>
  <si>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</si>
  <si>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 xml:space="preserve">Hi </t>
  </si>
  <si>
    <t>frecuencia absoluta</t>
  </si>
  <si>
    <t>frecuencia absoluta acumulada</t>
  </si>
  <si>
    <t>frecuencia relativa porcentual</t>
  </si>
  <si>
    <t>28 operarios fabrican "a lo mas" 6 piezas en 12 horas</t>
  </si>
  <si>
    <t>6 operarios construyen 5 piezas en 12 horas</t>
  </si>
  <si>
    <t>13% de los operarios fabrican 5 piezas en 12 horas</t>
  </si>
  <si>
    <t>frecuencia relativa acumulada</t>
  </si>
  <si>
    <t>58% de los operarios fabrican "a lo mas" 6 piezas en 12 horas</t>
  </si>
  <si>
    <t>el 50% de los operarios fabrican a lo mas ( a lo menos) 6 piezas en 12 horas</t>
  </si>
  <si>
    <t>la mayoria de los operarios fabrican 4 piezas en 12 horas</t>
  </si>
  <si>
    <t>en promedio los operarios fabrican 6 piezas en 12 horas</t>
  </si>
  <si>
    <t>xi*fi</t>
  </si>
  <si>
    <t>promedio</t>
  </si>
  <si>
    <t>5 de las familias tienen 3 hijos</t>
  </si>
  <si>
    <t>42 familias tienen a lo mas 2 hijos</t>
  </si>
  <si>
    <t>el 28% de las familias tienen 1 hijo</t>
  </si>
  <si>
    <t>el 84% de las familias tienen a lo mas 2 hijos</t>
  </si>
  <si>
    <t>el 50% de las familias tienen 2 hijos</t>
  </si>
  <si>
    <t>la mayoria de las familias tienen 2 hijos</t>
  </si>
  <si>
    <t>el promedio de las famlias tienen 2 hijos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</si>
</sst>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1" xfId="0" applyBorder="1"/>
    <xf numFmtId="9" fontId="0" fillId="0" borderId="1" xfId="2" applyFont="1" applyBorder="1"/>
    <xf numFmtId="0" fontId="0" fillId="7" borderId="1" xfId="0" applyFill="1" applyBorder="1"/>
    <xf numFmtId="9" fontId="0" fillId="7" borderId="1" xfId="2" applyFont="1" applyFill="1" applyBorder="1"/>
    <xf numFmtId="0" fontId="0" fillId="0" borderId="7" xfId="0" applyBorder="1"/>
    <xf numFmtId="0" fontId="0" fillId="0" borderId="8" xfId="0" applyBorder="1"/>
    <xf numFmtId="0" fontId="0" fillId="4" borderId="8" xfId="0" applyFill="1" applyBorder="1"/>
    <xf numFmtId="0" fontId="0" fillId="7" borderId="8" xfId="0" applyFill="1" applyBorder="1"/>
    <xf numFmtId="0" fontId="0" fillId="5" borderId="8" xfId="0" applyFill="1" applyBorder="1"/>
    <xf numFmtId="9" fontId="10" fillId="3" borderId="3" xfId="2" applyFont="1" applyFill="1" applyBorder="1" applyAlignment="1">
      <alignment horizontal="center" vertical="center" wrapText="1" readingOrder="1"/>
    </xf>
    <xf numFmtId="9" fontId="10" fillId="3" borderId="4" xfId="2" applyFont="1" applyFill="1" applyBorder="1" applyAlignment="1">
      <alignment horizontal="center" vertical="center" wrapText="1" readingOrder="1"/>
    </xf>
    <xf numFmtId="9" fontId="0" fillId="0" borderId="7" xfId="2" applyFont="1" applyBorder="1"/>
    <xf numFmtId="9" fontId="0" fillId="7" borderId="7" xfId="2" applyFont="1" applyFill="1" applyBorder="1"/>
    <xf numFmtId="0" fontId="0" fillId="0" borderId="9" xfId="0" applyBorder="1"/>
    <xf numFmtId="0" fontId="0" fillId="8" borderId="1" xfId="0" applyFill="1" applyBorder="1"/>
    <xf numFmtId="0" fontId="0" fillId="8" borderId="8" xfId="0" applyFill="1" applyBorder="1"/>
    <xf numFmtId="0" fontId="6" fillId="9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5" fillId="6" borderId="7" xfId="0" applyFont="1" applyFill="1" applyBorder="1" applyAlignment="1">
      <alignment horizontal="right" vertical="center"/>
    </xf>
    <xf numFmtId="0" fontId="15" fillId="6" borderId="1" xfId="0" applyFont="1" applyFill="1" applyBorder="1" applyAlignment="1">
      <alignment horizontal="right" vertical="center"/>
    </xf>
    <xf numFmtId="0" fontId="15" fillId="6" borderId="8" xfId="0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topLeftCell="A15" zoomScale="70" zoomScaleNormal="70" workbookViewId="0">
      <selection activeCell="H22" sqref="H22"/>
    </sheetView>
  </sheetViews>
  <sheetFormatPr baseColWidth="10" defaultRowHeight="15.75"/>
  <cols>
    <col min="3" max="3" width="11" customWidth="1"/>
    <col min="4" max="19" width="11.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K14">
        <f>MIN(cadete)</f>
        <v>4</v>
      </c>
    </row>
    <row r="15" spans="2:20" ht="24.95" customHeight="1">
      <c r="B15" s="4">
        <v>1</v>
      </c>
      <c r="C15" s="6" t="s">
        <v>2</v>
      </c>
      <c r="D15" s="6"/>
      <c r="E15" s="6"/>
      <c r="F15" s="7"/>
      <c r="K15">
        <f>MAX(cadete)</f>
        <v>9</v>
      </c>
    </row>
    <row r="16" spans="2:20" ht="24.95" customHeight="1">
      <c r="B16" s="4">
        <v>2</v>
      </c>
      <c r="C16" s="5" t="s">
        <v>6</v>
      </c>
      <c r="D16" s="6"/>
      <c r="E16" s="25" t="s">
        <v>33</v>
      </c>
      <c r="F16" s="25"/>
      <c r="G16" s="25"/>
      <c r="H16" s="25"/>
      <c r="I16" s="25"/>
      <c r="J16" s="25"/>
      <c r="K16" s="25"/>
      <c r="L16" s="25"/>
      <c r="M16" s="25"/>
      <c r="N16" s="25"/>
    </row>
    <row r="17" spans="2:14" ht="24.95" customHeight="1">
      <c r="B17" s="4">
        <v>3</v>
      </c>
      <c r="C17" s="5" t="s">
        <v>7</v>
      </c>
      <c r="D17" s="6"/>
      <c r="E17" s="25" t="s">
        <v>32</v>
      </c>
      <c r="F17" s="25"/>
      <c r="G17" s="25"/>
      <c r="H17" s="25"/>
      <c r="I17" s="25"/>
      <c r="J17" s="25"/>
      <c r="K17" s="25"/>
      <c r="L17" s="25"/>
      <c r="M17" s="25"/>
      <c r="N17" s="25"/>
    </row>
    <row r="18" spans="2:14" ht="24.95" customHeight="1">
      <c r="B18" s="4">
        <v>4</v>
      </c>
      <c r="C18" s="5" t="s">
        <v>8</v>
      </c>
      <c r="D18" s="6"/>
      <c r="E18" s="25" t="s">
        <v>34</v>
      </c>
      <c r="F18" s="25"/>
      <c r="G18" s="25"/>
      <c r="H18" s="25"/>
      <c r="I18" s="25"/>
      <c r="J18" s="25"/>
      <c r="K18" s="25"/>
      <c r="L18" s="25"/>
      <c r="M18" s="25"/>
      <c r="N18" s="25"/>
    </row>
    <row r="19" spans="2:14" ht="24.95" customHeight="1">
      <c r="B19" s="4">
        <v>5</v>
      </c>
      <c r="C19" s="5" t="s">
        <v>9</v>
      </c>
      <c r="D19" s="6"/>
      <c r="E19" s="25" t="s">
        <v>36</v>
      </c>
      <c r="F19" s="25"/>
      <c r="G19" s="25"/>
      <c r="H19" s="25"/>
      <c r="I19" s="25"/>
      <c r="J19" s="25"/>
      <c r="K19" s="25"/>
      <c r="L19" s="25"/>
      <c r="M19" s="25"/>
      <c r="N19" s="25"/>
    </row>
    <row r="20" spans="2:14" ht="24.95" customHeight="1">
      <c r="B20" s="4">
        <v>6</v>
      </c>
      <c r="C20" s="6" t="s">
        <v>4</v>
      </c>
      <c r="D20" s="6"/>
      <c r="E20" s="6"/>
      <c r="F20" s="7"/>
      <c r="H20" s="28">
        <f>MEDIAN(cadete)</f>
        <v>6</v>
      </c>
      <c r="I20" s="26" t="s">
        <v>37</v>
      </c>
      <c r="J20" s="26"/>
      <c r="K20" s="26"/>
      <c r="L20" s="26"/>
      <c r="M20" s="26"/>
      <c r="N20" s="26"/>
    </row>
    <row r="21" spans="2:14" ht="24.95" customHeight="1">
      <c r="B21" s="4">
        <v>7</v>
      </c>
      <c r="C21" s="6" t="s">
        <v>5</v>
      </c>
      <c r="D21" s="6"/>
      <c r="E21" s="6"/>
      <c r="F21" s="7"/>
      <c r="G21" s="27"/>
      <c r="H21" s="28">
        <f>MODE(cadete)</f>
        <v>4</v>
      </c>
      <c r="I21" s="30" t="s">
        <v>38</v>
      </c>
      <c r="J21" s="30"/>
      <c r="K21" s="30"/>
      <c r="L21" s="30"/>
      <c r="M21" s="30"/>
      <c r="N21" s="30"/>
    </row>
    <row r="22" spans="2:14" ht="24.95" customHeight="1">
      <c r="B22" s="4">
        <v>8</v>
      </c>
      <c r="C22" s="5" t="s">
        <v>3</v>
      </c>
      <c r="D22" s="7"/>
      <c r="E22" s="7"/>
      <c r="F22" s="7"/>
      <c r="G22" s="27"/>
      <c r="H22" s="29">
        <f>AVERAGE(cadete)</f>
        <v>6.208333333333333</v>
      </c>
      <c r="I22" s="26" t="s">
        <v>39</v>
      </c>
      <c r="J22" s="26"/>
      <c r="K22" s="26"/>
      <c r="L22" s="26"/>
      <c r="M22" s="26"/>
      <c r="N22" s="26"/>
    </row>
    <row r="23" spans="2:14" ht="75">
      <c r="C23" s="7"/>
      <c r="D23" s="7"/>
      <c r="E23" s="47" t="s">
        <v>29</v>
      </c>
      <c r="F23" s="47" t="s">
        <v>30</v>
      </c>
      <c r="G23" s="48" t="s">
        <v>31</v>
      </c>
      <c r="H23" s="48" t="s">
        <v>35</v>
      </c>
    </row>
    <row r="24" spans="2:14" ht="21.95" customHeight="1">
      <c r="D24" s="49" t="s">
        <v>24</v>
      </c>
      <c r="E24" s="50" t="s">
        <v>25</v>
      </c>
      <c r="F24" s="51" t="s">
        <v>26</v>
      </c>
      <c r="G24" s="50" t="s">
        <v>27</v>
      </c>
      <c r="H24" s="49" t="s">
        <v>28</v>
      </c>
      <c r="I24" s="50" t="s">
        <v>40</v>
      </c>
    </row>
    <row r="25" spans="2:14" ht="21.95" customHeight="1">
      <c r="D25" s="35">
        <v>4</v>
      </c>
      <c r="E25" s="31">
        <f>COUNTIF(cadete,D25)</f>
        <v>12</v>
      </c>
      <c r="F25" s="36">
        <f>E25</f>
        <v>12</v>
      </c>
      <c r="G25" s="32">
        <f>E25/$E$31</f>
        <v>0.25</v>
      </c>
      <c r="H25" s="42">
        <f>F25/$E$31</f>
        <v>0.25</v>
      </c>
      <c r="I25" s="31">
        <f>D25*E25</f>
        <v>48</v>
      </c>
    </row>
    <row r="26" spans="2:14" ht="21.95" customHeight="1">
      <c r="D26" s="35">
        <v>5</v>
      </c>
      <c r="E26" s="33">
        <f>COUNTIF(cadete,D26)</f>
        <v>6</v>
      </c>
      <c r="F26" s="37">
        <f>F25+E26</f>
        <v>18</v>
      </c>
      <c r="G26" s="34">
        <f t="shared" ref="G26:G30" si="0">E26/$E$31</f>
        <v>0.125</v>
      </c>
      <c r="H26" s="42">
        <f t="shared" ref="H26:H30" si="1">F26/$E$31</f>
        <v>0.375</v>
      </c>
      <c r="I26" s="31">
        <f t="shared" ref="I26:I30" si="2">D26*E26</f>
        <v>30</v>
      </c>
    </row>
    <row r="27" spans="2:14" ht="21.95" customHeight="1">
      <c r="D27" s="35">
        <v>6</v>
      </c>
      <c r="E27" s="31">
        <f>COUNTIF(cadete,D27)</f>
        <v>10</v>
      </c>
      <c r="F27" s="38">
        <f t="shared" ref="F27:F30" si="3">F26+E27</f>
        <v>28</v>
      </c>
      <c r="G27" s="32">
        <f t="shared" si="0"/>
        <v>0.20833333333333334</v>
      </c>
      <c r="H27" s="43">
        <f t="shared" si="1"/>
        <v>0.58333333333333337</v>
      </c>
      <c r="I27" s="31">
        <f t="shared" si="2"/>
        <v>60</v>
      </c>
    </row>
    <row r="28" spans="2:14" ht="21.95" customHeight="1">
      <c r="D28" s="35">
        <v>7</v>
      </c>
      <c r="E28" s="31">
        <f>COUNTIF(cadete,D28)</f>
        <v>8</v>
      </c>
      <c r="F28" s="39">
        <f t="shared" si="3"/>
        <v>36</v>
      </c>
      <c r="G28" s="32">
        <f t="shared" si="0"/>
        <v>0.16666666666666666</v>
      </c>
      <c r="H28" s="42">
        <f t="shared" si="1"/>
        <v>0.75</v>
      </c>
      <c r="I28" s="31">
        <f t="shared" si="2"/>
        <v>56</v>
      </c>
    </row>
    <row r="29" spans="2:14" ht="21.95" customHeight="1">
      <c r="D29" s="35">
        <v>8</v>
      </c>
      <c r="E29" s="31">
        <f>COUNTIF(cadete,D29)</f>
        <v>4</v>
      </c>
      <c r="F29" s="39">
        <f t="shared" si="3"/>
        <v>40</v>
      </c>
      <c r="G29" s="32">
        <f t="shared" si="0"/>
        <v>8.3333333333333329E-2</v>
      </c>
      <c r="H29" s="42">
        <f t="shared" si="1"/>
        <v>0.83333333333333337</v>
      </c>
      <c r="I29" s="31">
        <f t="shared" si="2"/>
        <v>32</v>
      </c>
    </row>
    <row r="30" spans="2:14" ht="21.95" customHeight="1">
      <c r="D30" s="35">
        <v>9</v>
      </c>
      <c r="E30" s="31">
        <f>COUNTIF(cadete,D30)</f>
        <v>8</v>
      </c>
      <c r="F30" s="46">
        <f t="shared" si="3"/>
        <v>48</v>
      </c>
      <c r="G30" s="32">
        <f t="shared" si="0"/>
        <v>0.16666666666666666</v>
      </c>
      <c r="H30" s="42">
        <f t="shared" si="1"/>
        <v>1</v>
      </c>
      <c r="I30" s="44">
        <f t="shared" si="2"/>
        <v>72</v>
      </c>
    </row>
    <row r="31" spans="2:14" ht="21.95" customHeight="1">
      <c r="E31" s="45">
        <f>SUM(E25:E30)</f>
        <v>48</v>
      </c>
      <c r="I31" s="45">
        <f>SUM(I25:I30)</f>
        <v>298</v>
      </c>
      <c r="J31" s="33" t="s">
        <v>41</v>
      </c>
      <c r="K31" s="33">
        <f>I31/E31</f>
        <v>6.208333333333333</v>
      </c>
    </row>
    <row r="32" spans="2:14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</sheetData>
  <mergeCells count="7">
    <mergeCell ref="I20:N20"/>
    <mergeCell ref="I22:N22"/>
    <mergeCell ref="I21:N21"/>
    <mergeCell ref="E17:N17"/>
    <mergeCell ref="E16:N16"/>
    <mergeCell ref="E18:N18"/>
    <mergeCell ref="E19:N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0" zoomScale="120" zoomScaleNormal="120" workbookViewId="0">
      <selection activeCell="J19" sqref="J19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f>C7</f>
        <v>8</v>
      </c>
      <c r="E7" s="40">
        <f>C7/$C$12</f>
        <v>0.16</v>
      </c>
      <c r="F7" s="41">
        <f>D7/$D$11</f>
        <v>0.16</v>
      </c>
      <c r="G7">
        <f>C7*B7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40">
        <f t="shared" ref="E8:E11" si="0">C8/$C$12</f>
        <v>0.28000000000000003</v>
      </c>
      <c r="F8" s="41">
        <f t="shared" ref="F8:G11" si="1">D8/$D$11</f>
        <v>0.44</v>
      </c>
      <c r="G8">
        <f t="shared" ref="G8:G11" si="2">C8*B8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40">
        <f t="shared" si="0"/>
        <v>0.4</v>
      </c>
      <c r="F9" s="41">
        <f t="shared" si="1"/>
        <v>0.84</v>
      </c>
      <c r="G9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40">
        <f t="shared" si="0"/>
        <v>0.1</v>
      </c>
      <c r="F10" s="41">
        <f t="shared" si="1"/>
        <v>0.94</v>
      </c>
      <c r="G10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40">
        <f t="shared" si="0"/>
        <v>0.06</v>
      </c>
      <c r="F11" s="41">
        <f t="shared" si="1"/>
        <v>1</v>
      </c>
      <c r="G11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f>SUM(G7:G11)</f>
        <v>81</v>
      </c>
      <c r="H12" s="1" t="s">
        <v>41</v>
      </c>
      <c r="I12">
        <f>G12/C12</f>
        <v>1.62</v>
      </c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52" t="s">
        <v>42</v>
      </c>
      <c r="E17" s="52"/>
      <c r="F17" s="52"/>
      <c r="G17" s="52"/>
      <c r="H17" s="52"/>
      <c r="I17" s="52"/>
    </row>
    <row r="18" spans="1:9" ht="18.75">
      <c r="A18" s="21">
        <v>3</v>
      </c>
      <c r="B18" s="6" t="s">
        <v>16</v>
      </c>
      <c r="C18" s="7"/>
      <c r="D18" s="52" t="s">
        <v>43</v>
      </c>
      <c r="E18" s="52"/>
      <c r="F18" s="52"/>
      <c r="G18" s="52"/>
      <c r="H18" s="52"/>
      <c r="I18" s="52"/>
    </row>
    <row r="19" spans="1:9" ht="21">
      <c r="A19" s="21">
        <v>4</v>
      </c>
      <c r="B19" s="6" t="s">
        <v>17</v>
      </c>
      <c r="C19" s="7"/>
      <c r="D19" s="52" t="s">
        <v>44</v>
      </c>
      <c r="E19" s="52"/>
      <c r="F19" s="52"/>
      <c r="G19" s="52"/>
      <c r="H19" s="52"/>
      <c r="I19" s="52"/>
    </row>
    <row r="20" spans="1:9" ht="21">
      <c r="A20" s="21">
        <v>5</v>
      </c>
      <c r="B20" s="6" t="s">
        <v>18</v>
      </c>
      <c r="C20" s="7"/>
      <c r="D20" s="52" t="s">
        <v>45</v>
      </c>
      <c r="E20" s="52"/>
      <c r="F20" s="52"/>
      <c r="G20" s="52"/>
      <c r="H20" s="52"/>
      <c r="I20" s="52"/>
    </row>
    <row r="21" spans="1:9" ht="18.75">
      <c r="A21" s="21">
        <v>6</v>
      </c>
      <c r="B21" s="6" t="s">
        <v>19</v>
      </c>
      <c r="E21">
        <f>G12/C12</f>
        <v>1.62</v>
      </c>
      <c r="F21" s="26" t="s">
        <v>48</v>
      </c>
      <c r="G21" s="26"/>
      <c r="H21" s="26"/>
      <c r="I21" s="26"/>
    </row>
    <row r="22" spans="1:9" ht="18.75">
      <c r="A22" s="21">
        <v>7</v>
      </c>
      <c r="B22" s="6" t="s">
        <v>20</v>
      </c>
      <c r="E22">
        <v>2</v>
      </c>
      <c r="F22" s="26" t="s">
        <v>47</v>
      </c>
      <c r="G22" s="26"/>
      <c r="H22" s="26"/>
      <c r="I22" s="26"/>
    </row>
    <row r="23" spans="1:9" ht="18.75">
      <c r="A23" s="21">
        <v>8</v>
      </c>
      <c r="B23" s="6" t="s">
        <v>21</v>
      </c>
      <c r="E23">
        <v>2</v>
      </c>
      <c r="F23" s="26" t="s">
        <v>46</v>
      </c>
      <c r="G23" s="26"/>
      <c r="H23" s="26"/>
      <c r="I23" s="26"/>
    </row>
  </sheetData>
  <mergeCells count="7">
    <mergeCell ref="F23:I23"/>
    <mergeCell ref="D17:I17"/>
    <mergeCell ref="D18:I18"/>
    <mergeCell ref="D19:I19"/>
    <mergeCell ref="D20:I20"/>
    <mergeCell ref="F21:I21"/>
    <mergeCell ref="F22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ACTIVIDAD 1</vt:lpstr>
      <vt:lpstr>ACTIVIDAD 2</vt:lpstr>
      <vt:lpstr>bebes</vt:lpstr>
      <vt:lpstr>cadete</vt:lpstr>
      <vt:lpstr>hijos</vt:lpstr>
      <vt:lpstr>mayor</vt:lpstr>
      <vt:lpstr>numeros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2023-05-22T14:19:47Z</dcterms:modified>
</cp:coreProperties>
</file>