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2"/>
  <c r="G24"/>
  <c r="G23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6"/>
  <c r="G17"/>
  <c r="K13"/>
  <c r="K7"/>
  <c r="K8"/>
  <c r="K9"/>
  <c r="K10"/>
  <c r="K11"/>
  <c r="K12"/>
  <c r="K6"/>
  <c r="J8"/>
  <c r="J9"/>
  <c r="J10" s="1"/>
  <c r="J11" s="1"/>
  <c r="J12" s="1"/>
  <c r="J7"/>
  <c r="J6"/>
  <c r="I7"/>
  <c r="I8"/>
  <c r="I9"/>
  <c r="I10"/>
  <c r="I11"/>
  <c r="I12"/>
  <c r="I6"/>
  <c r="G13"/>
  <c r="H8"/>
  <c r="H9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<sst xmlns="http://schemas.openxmlformats.org/spreadsheetml/2006/main" count="34" uniqueCount="25">
  <si>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</si>
  <si>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</si>
  <si>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</si>
  <si>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</si>
  <si>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</si>
  <si>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</si>
  <si>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</si>
  <si>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</si>
  <si>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</si>
  <si>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</si>
  <si>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</si>
  <si>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</si>
  <si>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</si>
  <si>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</si>
  <si>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</si>
  <si>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marca de clase</t>
  </si>
  <si>
    <t>fre4cuencia acumulada</t>
  </si>
  <si>
    <t>frecuencia absoluta acumulada</t>
  </si>
  <si>
    <t>frecuencia relativa porcentual</t>
  </si>
  <si>
    <t>frecuencia acumulada porcentual</t>
  </si>
  <si>
    <t>mi *fi</t>
  </si>
  <si>
    <t>suma</t>
  </si>
  <si>
    <t>SUMA</t>
  </si>
  <si>
    <t>la mayoria  de los brigadieres ocupan 966,67 ,minutos del plan</t>
  </si>
  <si>
    <t>mi*fi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</si>
</sst>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2" borderId="7" xfId="0" applyFill="1" applyBorder="1" applyAlignment="1">
      <alignment horizontal="center"/>
    </xf>
    <xf numFmtId="0" fontId="0" fillId="0" borderId="13" xfId="0" applyBorder="1"/>
    <xf numFmtId="0" fontId="4" fillId="0" borderId="15" xfId="0" applyFont="1" applyBorder="1" applyAlignment="1">
      <alignment horizontal="center"/>
    </xf>
    <xf numFmtId="0" fontId="0" fillId="0" borderId="10" xfId="0" applyBorder="1"/>
    <xf numFmtId="0" fontId="0" fillId="2" borderId="10" xfId="0" applyFill="1" applyBorder="1"/>
    <xf numFmtId="9" fontId="0" fillId="0" borderId="7" xfId="2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18" xfId="0" applyBorder="1"/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0" fontId="0" fillId="0" borderId="0" xfId="0" applyBorder="1"/>
    <xf numFmtId="0" fontId="0" fillId="0" borderId="21" xfId="0" applyBorder="1"/>
    <xf numFmtId="0" fontId="0" fillId="0" borderId="10" xfId="0" applyFill="1" applyBorder="1"/>
    <xf numFmtId="9" fontId="0" fillId="0" borderId="22" xfId="0" applyNumberFormat="1" applyBorder="1" applyAlignment="1">
      <alignment horizontal="center"/>
    </xf>
    <xf numFmtId="43" fontId="0" fillId="0" borderId="0" xfId="1" applyFont="1"/>
    <xf numFmtId="0" fontId="2" fillId="3" borderId="0" xfId="0" applyFont="1" applyFill="1"/>
    <xf numFmtId="43" fontId="0" fillId="3" borderId="0" xfId="1" applyFont="1" applyFill="1"/>
    <xf numFmtId="0" fontId="0" fillId="3" borderId="0" xfId="0" applyFill="1"/>
    <xf numFmtId="0" fontId="5" fillId="0" borderId="15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19"/>
  <sheetViews>
    <sheetView workbookViewId="0">
      <selection activeCell="C19" sqref="C19"/>
    </sheetView>
  </sheetViews>
  <sheetFormatPr baseColWidth="10" defaultRowHeight="15"/>
  <cols>
    <col min="7" max="7" width="11.5703125" bestFit="1" customWidth="1"/>
  </cols>
  <sheetData>
    <row r="3" spans="2:15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5" ht="45.75" thickBot="1">
      <c r="F4" s="27" t="s">
        <v>15</v>
      </c>
      <c r="G4" s="27" t="s">
        <v>16</v>
      </c>
      <c r="H4" s="27" t="s">
        <v>17</v>
      </c>
      <c r="I4" s="27" t="s">
        <v>18</v>
      </c>
      <c r="J4" s="27" t="s">
        <v>19</v>
      </c>
      <c r="K4" s="27" t="s">
        <v>20</v>
      </c>
    </row>
    <row r="5" spans="2:15" ht="19.5" thickBot="1">
      <c r="D5" s="23" t="s">
        <v>10</v>
      </c>
      <c r="E5" s="24"/>
      <c r="F5" s="14" t="s">
        <v>9</v>
      </c>
      <c r="G5" s="14" t="s">
        <v>8</v>
      </c>
      <c r="H5" s="14" t="s">
        <v>7</v>
      </c>
      <c r="I5" s="14" t="s">
        <v>6</v>
      </c>
      <c r="J5" s="14" t="s">
        <v>5</v>
      </c>
    </row>
    <row r="6" spans="2:15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33">
        <f>G6/$G$13</f>
        <v>0.18181818181818182</v>
      </c>
      <c r="J6" s="37">
        <f>I6</f>
        <v>0.18181818181818182</v>
      </c>
      <c r="K6" s="29">
        <f>F6*G6</f>
        <v>6000</v>
      </c>
    </row>
    <row r="7" spans="2:15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10">
        <f>G7+H6</f>
        <v>20</v>
      </c>
      <c r="I7" s="33">
        <f t="shared" ref="I7:I12" si="1">G7/$G$13</f>
        <v>0.18181818181818182</v>
      </c>
      <c r="J7" s="38">
        <f>I7+J6</f>
        <v>0.36363636363636365</v>
      </c>
      <c r="K7" s="29">
        <f t="shared" ref="K7:K12" si="2">F7*G7</f>
        <v>8000</v>
      </c>
    </row>
    <row r="8" spans="2:15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10">
        <f t="shared" ref="H8:H12" si="3">G8+H7</f>
        <v>32</v>
      </c>
      <c r="I8" s="33">
        <f t="shared" si="1"/>
        <v>0.21818181818181817</v>
      </c>
      <c r="J8" s="38">
        <f t="shared" ref="J8:J12" si="4">I8+J7</f>
        <v>0.58181818181818179</v>
      </c>
      <c r="K8" s="29">
        <f t="shared" si="2"/>
        <v>12000</v>
      </c>
    </row>
    <row r="9" spans="2:15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10">
        <f t="shared" si="3"/>
        <v>40</v>
      </c>
      <c r="I9" s="33">
        <f t="shared" si="1"/>
        <v>0.14545454545454545</v>
      </c>
      <c r="J9" s="38">
        <f t="shared" si="4"/>
        <v>0.72727272727272729</v>
      </c>
      <c r="K9" s="29">
        <f t="shared" si="2"/>
        <v>9600</v>
      </c>
    </row>
    <row r="10" spans="2:15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10">
        <f t="shared" si="3"/>
        <v>46</v>
      </c>
      <c r="I10" s="33">
        <f t="shared" si="1"/>
        <v>0.10909090909090909</v>
      </c>
      <c r="J10" s="38">
        <f t="shared" si="4"/>
        <v>0.83636363636363642</v>
      </c>
      <c r="K10" s="29">
        <f t="shared" si="2"/>
        <v>8400</v>
      </c>
    </row>
    <row r="11" spans="2:15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10">
        <f t="shared" si="3"/>
        <v>50</v>
      </c>
      <c r="I11" s="33">
        <f t="shared" si="1"/>
        <v>7.2727272727272724E-2</v>
      </c>
      <c r="J11" s="38">
        <f t="shared" si="4"/>
        <v>0.90909090909090917</v>
      </c>
      <c r="K11" s="29">
        <f t="shared" si="2"/>
        <v>6400</v>
      </c>
    </row>
    <row r="12" spans="2:15" ht="15.75" thickBot="1">
      <c r="D12" s="5">
        <v>1700</v>
      </c>
      <c r="E12" s="4">
        <v>1900</v>
      </c>
      <c r="F12" s="30">
        <f t="shared" si="0"/>
        <v>1800</v>
      </c>
      <c r="G12" s="3">
        <v>5</v>
      </c>
      <c r="H12" s="28">
        <f t="shared" si="3"/>
        <v>55</v>
      </c>
      <c r="I12" s="33">
        <f t="shared" si="1"/>
        <v>9.0909090909090912E-2</v>
      </c>
      <c r="J12" s="42">
        <f t="shared" si="4"/>
        <v>1</v>
      </c>
      <c r="K12" s="40">
        <f t="shared" si="2"/>
        <v>9000</v>
      </c>
    </row>
    <row r="13" spans="2:15" ht="15.75" thickBot="1">
      <c r="F13" s="31" t="s">
        <v>21</v>
      </c>
      <c r="G13" s="32">
        <f>G6+G7+G8+G9+G10+G11+G12</f>
        <v>55</v>
      </c>
      <c r="J13" s="31" t="s">
        <v>22</v>
      </c>
      <c r="K13" s="41">
        <f>SUM(K6:K12)</f>
        <v>59400</v>
      </c>
      <c r="L13" s="39"/>
    </row>
    <row r="14" spans="2:15" ht="18">
      <c r="C14" s="2" t="s">
        <v>4</v>
      </c>
      <c r="D14" s="1"/>
    </row>
    <row r="15" spans="2:15" ht="18">
      <c r="C15" s="1" t="s">
        <v>3</v>
      </c>
      <c r="D15" s="1"/>
      <c r="E15" s="1"/>
      <c r="F15" s="1"/>
    </row>
    <row r="16" spans="2:15" ht="18">
      <c r="C16" s="44" t="s">
        <v>2</v>
      </c>
      <c r="D16" s="44"/>
      <c r="E16" s="44"/>
      <c r="F16" s="44"/>
      <c r="G16" s="45">
        <f>D8+((G8-G7)/((G8-G7)+(G8-G9)))*(E8-D8)</f>
        <v>966.66666666666663</v>
      </c>
      <c r="H16" s="46"/>
      <c r="I16" s="46" t="s">
        <v>23</v>
      </c>
      <c r="J16" s="46"/>
      <c r="K16" s="46"/>
      <c r="L16" s="46"/>
      <c r="M16" s="46"/>
      <c r="N16" s="46"/>
      <c r="O16" s="46"/>
    </row>
    <row r="17" spans="3:15" ht="18">
      <c r="C17" s="44" t="s">
        <v>1</v>
      </c>
      <c r="D17" s="44"/>
      <c r="E17" s="44"/>
      <c r="F17" s="44"/>
      <c r="G17" s="46">
        <f>K13/G13</f>
        <v>1080</v>
      </c>
      <c r="H17" s="46"/>
      <c r="I17" s="46"/>
      <c r="J17" s="46"/>
      <c r="K17" s="46"/>
      <c r="L17" s="46"/>
      <c r="M17" s="46"/>
      <c r="N17" s="46"/>
      <c r="O17" s="46"/>
    </row>
    <row r="18" spans="3:15" ht="18">
      <c r="C18" s="44" t="s">
        <v>0</v>
      </c>
      <c r="D18" s="44"/>
      <c r="E18" s="44"/>
      <c r="F18" s="44"/>
      <c r="G18" s="46">
        <f>D8+((G13/2-H7)/G8)*(E8-D8)</f>
        <v>1025</v>
      </c>
      <c r="H18" s="46"/>
      <c r="I18" s="46"/>
      <c r="J18" s="46"/>
      <c r="K18" s="46"/>
      <c r="L18" s="46"/>
      <c r="M18" s="46"/>
      <c r="N18" s="46"/>
      <c r="O18" s="46"/>
    </row>
    <row r="19" spans="3:15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topLeftCell="A10" workbookViewId="0">
      <selection activeCell="F28" sqref="F28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47" t="s">
        <v>24</v>
      </c>
    </row>
    <row r="6" spans="3:10" ht="15.75" thickBot="1">
      <c r="C6" s="19">
        <v>1.65</v>
      </c>
      <c r="D6" s="17">
        <v>1.7</v>
      </c>
      <c r="E6" s="11">
        <f>AVERAGE(C6:D6)</f>
        <v>1.6749999999999998</v>
      </c>
      <c r="F6" s="11">
        <v>12</v>
      </c>
      <c r="G6" s="10">
        <f>F6</f>
        <v>12</v>
      </c>
      <c r="H6" s="33">
        <f>F6/$F$16</f>
        <v>0.06</v>
      </c>
      <c r="I6" s="34">
        <f>H6</f>
        <v>0.06</v>
      </c>
      <c r="J6" s="36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AVERAGE(C7:D7)</f>
        <v>1.7250000000000001</v>
      </c>
      <c r="F7" s="7">
        <v>24</v>
      </c>
      <c r="G7" s="6">
        <f>F7+G6</f>
        <v>36</v>
      </c>
      <c r="H7" s="33">
        <f t="shared" ref="H7:H15" si="1">F7/$F$16</f>
        <v>0.12</v>
      </c>
      <c r="I7" s="35">
        <f>H7+I6</f>
        <v>0.18</v>
      </c>
      <c r="J7" s="36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3">F8+G7</f>
        <v>86</v>
      </c>
      <c r="H8" s="33">
        <f t="shared" si="1"/>
        <v>0.25</v>
      </c>
      <c r="I8" s="35">
        <f t="shared" ref="I8:I15" si="4">H8+I7</f>
        <v>0.43</v>
      </c>
      <c r="J8" s="36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33">
        <f t="shared" si="1"/>
        <v>0.2</v>
      </c>
      <c r="I9" s="35">
        <f t="shared" si="4"/>
        <v>0.63</v>
      </c>
      <c r="J9" s="36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33">
        <f t="shared" si="1"/>
        <v>0.12</v>
      </c>
      <c r="I10" s="35">
        <f t="shared" si="4"/>
        <v>0.75</v>
      </c>
      <c r="J10" s="36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33">
        <f t="shared" si="1"/>
        <v>0.1</v>
      </c>
      <c r="I11" s="35">
        <f t="shared" si="4"/>
        <v>0.85</v>
      </c>
      <c r="J11" s="36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33">
        <f t="shared" si="1"/>
        <v>0.06</v>
      </c>
      <c r="I12" s="35">
        <f t="shared" si="4"/>
        <v>0.90999999999999992</v>
      </c>
      <c r="J12" s="36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33">
        <f t="shared" si="1"/>
        <v>0.05</v>
      </c>
      <c r="I13" s="35">
        <f t="shared" si="4"/>
        <v>0.96</v>
      </c>
      <c r="J13" s="36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33">
        <f t="shared" si="1"/>
        <v>0.03</v>
      </c>
      <c r="I14" s="35">
        <f t="shared" si="4"/>
        <v>0.99</v>
      </c>
      <c r="J14" s="36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33">
        <f t="shared" si="1"/>
        <v>0.01</v>
      </c>
      <c r="I15" s="35">
        <f t="shared" si="4"/>
        <v>1</v>
      </c>
      <c r="J15" s="36">
        <f t="shared" si="2"/>
        <v>3.99</v>
      </c>
    </row>
    <row r="16" spans="3:10" ht="15.75" thickBot="1">
      <c r="F16" s="22">
        <f>SUM(F6:F15)</f>
        <v>200</v>
      </c>
      <c r="J16" s="31">
        <f>SUM(J6:J15)</f>
        <v>362.62000000000006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1"/>
      <c r="G22" s="43">
        <f>C8+((F8-F7)/((F8-F7)+(F8-F9)))*(D8-C8)</f>
        <v>1.7861111111111112</v>
      </c>
    </row>
    <row r="23" spans="3:7" ht="18">
      <c r="C23" s="1" t="s">
        <v>1</v>
      </c>
      <c r="D23" s="1"/>
      <c r="E23" s="1"/>
      <c r="F23" s="1"/>
      <c r="G23" s="45">
        <f>J16/F16</f>
        <v>1.8131000000000004</v>
      </c>
    </row>
    <row r="24" spans="3:7" ht="18">
      <c r="C24" s="1" t="s">
        <v>0</v>
      </c>
      <c r="D24" s="1"/>
      <c r="E24" s="1"/>
      <c r="F24" s="1"/>
      <c r="G24" s="43">
        <f>C9+((F16/2-G8)/F9)*(D9-C9)</f>
        <v>1.8105</v>
      </c>
    </row>
    <row r="25" spans="3:7" ht="18">
      <c r="C25" s="1"/>
    </row>
    <row r="26" spans="3:7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2022-05-23T16:41:23Z</dcterms:modified>
</cp:coreProperties>
</file>