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nac\Downloads\"/>
    </mc:Choice>
  </mc:AlternateContent>
  <xr:revisionPtr revIDLastSave="0" documentId="13_ncr:1_{E442267C-8370-4A41-BDF8-716301C7A763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ACTIVIDAD 1" sheetId="1" r:id="rId1"/>
    <sheet name="ACTIVIDAD 2" sheetId="2" r:id="rId2"/>
  </sheets>
  <definedNames>
    <definedName name="dio">'ACTIVIDAD 1'!$D$7:$U$9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5" i="2" l="1"/>
  <c r="H9" i="2"/>
  <c r="H10" i="2"/>
  <c r="H11" i="2"/>
  <c r="H12" i="2"/>
  <c r="H13" i="2"/>
  <c r="H8" i="2"/>
  <c r="H14" i="2" s="1"/>
  <c r="H15" i="2" s="1"/>
  <c r="J17" i="1"/>
  <c r="F11" i="2"/>
  <c r="E8" i="2"/>
  <c r="E9" i="2" s="1"/>
  <c r="E10" i="2" s="1"/>
  <c r="E11" i="2" s="1"/>
  <c r="E12" i="2" s="1"/>
  <c r="E13" i="2" s="1"/>
  <c r="D14" i="2"/>
  <c r="F10" i="2" s="1"/>
  <c r="F13" i="2" l="1"/>
  <c r="F8" i="2"/>
  <c r="G8" i="2" s="1"/>
  <c r="F12" i="2"/>
  <c r="F9" i="2"/>
  <c r="T9" i="1"/>
  <c r="U9" i="1" s="1"/>
  <c r="D9" i="1"/>
  <c r="T8" i="1"/>
  <c r="U8" i="1" s="1"/>
  <c r="D8" i="1"/>
  <c r="T7" i="1"/>
  <c r="U7" i="1" s="1"/>
  <c r="D7" i="1"/>
  <c r="Y16" i="1" l="1"/>
  <c r="Y17" i="1"/>
  <c r="H17" i="1"/>
  <c r="Y18" i="1"/>
  <c r="X7" i="1"/>
  <c r="Y19" i="1"/>
  <c r="G15" i="1"/>
  <c r="Y12" i="1"/>
  <c r="X8" i="1"/>
  <c r="Y13" i="1"/>
  <c r="Y14" i="1"/>
  <c r="Y15" i="1"/>
  <c r="G9" i="2"/>
  <c r="G10" i="2" s="1"/>
  <c r="G11" i="2" s="1"/>
  <c r="G12" i="2" s="1"/>
  <c r="G13" i="2" s="1"/>
  <c r="AC14" i="1" l="1"/>
  <c r="AC15" i="1"/>
  <c r="Z12" i="1"/>
  <c r="Z13" i="1" s="1"/>
  <c r="Z14" i="1" s="1"/>
  <c r="Z15" i="1" s="1"/>
  <c r="Z16" i="1" s="1"/>
  <c r="Z17" i="1" s="1"/>
  <c r="Z18" i="1" s="1"/>
  <c r="Z19" i="1" s="1"/>
  <c r="Y20" i="1"/>
  <c r="AA14" i="1" s="1"/>
  <c r="AC12" i="1"/>
  <c r="AC20" i="1" s="1"/>
  <c r="AC19" i="1"/>
  <c r="AC18" i="1"/>
  <c r="AC13" i="1"/>
  <c r="AC17" i="1"/>
  <c r="AA17" i="1"/>
  <c r="AC16" i="1"/>
  <c r="AC21" i="1" l="1"/>
  <c r="J15" i="1"/>
  <c r="AA12" i="1"/>
  <c r="AB12" i="1" s="1"/>
  <c r="AA18" i="1"/>
  <c r="AA16" i="1"/>
  <c r="AA19" i="1"/>
  <c r="AA13" i="1"/>
  <c r="AA15" i="1"/>
  <c r="AB13" i="1" l="1"/>
  <c r="AB14" i="1" s="1"/>
  <c r="AB15" i="1" s="1"/>
  <c r="AB16" i="1" s="1"/>
  <c r="AB17" i="1" s="1"/>
  <c r="AB18" i="1" s="1"/>
  <c r="AB19" i="1" s="1"/>
</calcChain>
</file>

<file path=xl/sharedStrings.xml><?xml version="1.0" encoding="utf-8"?>
<sst xmlns="http://schemas.openxmlformats.org/spreadsheetml/2006/main" count="50" uniqueCount="48">
  <si>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</si>
  <si>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</si>
  <si>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</si>
  <si>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</si>
  <si>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</si>
  <si>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</si>
  <si>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</si>
  <si>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</si>
  <si>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</si>
  <si>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</si>
  <si>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</si>
  <si>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</si>
  <si>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</si>
  <si>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</si>
  <si>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</si>
  <si>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</si>
  <si>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</si>
  <si>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</si>
  <si>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</si>
  <si>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</si>
  <si>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</si>
  <si>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</si>
  <si>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</si>
  <si>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</si>
  <si>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</si>
  <si>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</si>
  <si>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</si>
  <si>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r>
      <t>x</t>
    </r>
    <r>
      <rPr>
        <vertAlign val="subscript"/>
        <sz val="14"/>
        <color theme="1"/>
        <rFont val="Calibri"/>
        <family val="2"/>
        <scheme val="minor"/>
      </rPr>
      <t>i</t>
    </r>
  </si>
  <si>
    <r>
      <t>f</t>
    </r>
    <r>
      <rPr>
        <vertAlign val="subscript"/>
        <sz val="14"/>
        <color theme="1"/>
        <rFont val="Calibri"/>
        <family val="2"/>
        <scheme val="minor"/>
      </rPr>
      <t>i</t>
    </r>
  </si>
  <si>
    <r>
      <t>F</t>
    </r>
    <r>
      <rPr>
        <vertAlign val="subscript"/>
        <sz val="14"/>
        <color theme="1"/>
        <rFont val="Calibri"/>
        <family val="2"/>
        <scheme val="minor"/>
      </rPr>
      <t>i</t>
    </r>
  </si>
  <si>
    <r>
      <t>h</t>
    </r>
    <r>
      <rPr>
        <vertAlign val="subscript"/>
        <sz val="14"/>
        <color theme="1"/>
        <rFont val="Calibri"/>
        <family val="2"/>
        <scheme val="minor"/>
      </rPr>
      <t>i</t>
    </r>
  </si>
  <si>
    <r>
      <t>H</t>
    </r>
    <r>
      <rPr>
        <vertAlign val="subscript"/>
        <sz val="14"/>
        <color theme="1"/>
        <rFont val="Calibri"/>
        <family val="2"/>
        <scheme val="minor"/>
      </rPr>
      <t>i</t>
    </r>
  </si>
  <si>
    <r>
      <t>x</t>
    </r>
    <r>
      <rPr>
        <vertAlign val="subscript"/>
        <sz val="14"/>
        <color theme="1"/>
        <rFont val="Calibri"/>
        <family val="2"/>
        <scheme val="minor"/>
      </rPr>
      <t>i</t>
    </r>
    <r>
      <rPr>
        <sz val="14"/>
        <color theme="1"/>
        <rFont val="Calibri"/>
        <family val="2"/>
        <scheme val="minor"/>
      </rPr>
      <t>*f</t>
    </r>
    <r>
      <rPr>
        <vertAlign val="subscript"/>
        <sz val="14"/>
        <color theme="1"/>
        <rFont val="Calibri"/>
        <family val="2"/>
        <scheme val="minor"/>
      </rPr>
      <t>i</t>
    </r>
  </si>
  <si>
    <t>Max</t>
  </si>
  <si>
    <t>Min</t>
  </si>
  <si>
    <t>Promedio</t>
  </si>
  <si>
    <t>El promedio de las notas de los cursos en la primera prueba de heramientas tecnologicas fue de 7,6</t>
  </si>
  <si>
    <t>El 50% del curso, obtuvo a lo mas una nota 8.0</t>
  </si>
  <si>
    <t>bimodal</t>
  </si>
  <si>
    <t>8 y 9</t>
  </si>
  <si>
    <t>La mayoria de los alumnos obtuvieron notas 8 o 9</t>
  </si>
  <si>
    <t>Un total de 4 familias tienen 3 hijos</t>
  </si>
  <si>
    <t xml:space="preserve">75 familias tienen a lo mas 2 hijos </t>
  </si>
  <si>
    <t>El 31% de las familias tiene solo 1 hijo</t>
  </si>
  <si>
    <t>El 94% de las familias tienen a lo más 2 hijos</t>
  </si>
  <si>
    <t>La mitad de las familias tienen a lo mas 1 hijo</t>
  </si>
  <si>
    <t>El 50% de las familias tiene a lo mas 1 hijo</t>
  </si>
  <si>
    <t xml:space="preserve">Gran cantidad de familias no tienen hijos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</si>
</sst>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vertAlign val="subscript"/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/>
    </xf>
    <xf numFmtId="0" fontId="12" fillId="0" borderId="0" xfId="0" applyFont="1"/>
    <xf numFmtId="0" fontId="14" fillId="4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 readingOrder="1"/>
    </xf>
    <xf numFmtId="0" fontId="4" fillId="2" borderId="13" xfId="0" applyFont="1" applyFill="1" applyBorder="1" applyAlignment="1">
      <alignment horizontal="center" vertical="center" wrapText="1" readingOrder="1"/>
    </xf>
    <xf numFmtId="0" fontId="0" fillId="7" borderId="10" xfId="0" applyFill="1" applyBorder="1"/>
    <xf numFmtId="0" fontId="14" fillId="8" borderId="10" xfId="0" applyFont="1" applyFill="1" applyBorder="1" applyAlignment="1">
      <alignment horizontal="center" vertical="center"/>
    </xf>
    <xf numFmtId="1" fontId="14" fillId="8" borderId="10" xfId="0" applyNumberFormat="1" applyFont="1" applyFill="1" applyBorder="1" applyAlignment="1">
      <alignment horizontal="center" vertical="center"/>
    </xf>
    <xf numFmtId="0" fontId="14" fillId="6" borderId="10" xfId="0" applyFont="1" applyFill="1" applyBorder="1" applyAlignment="1">
      <alignment horizontal="center" vertical="center"/>
    </xf>
    <xf numFmtId="9" fontId="14" fillId="8" borderId="10" xfId="1" applyFont="1" applyFill="1" applyBorder="1" applyAlignment="1">
      <alignment horizontal="center" vertical="center"/>
    </xf>
    <xf numFmtId="9" fontId="14" fillId="10" borderId="10" xfId="1" applyFont="1" applyFill="1" applyBorder="1" applyAlignment="1">
      <alignment horizontal="center" vertical="center"/>
    </xf>
    <xf numFmtId="164" fontId="14" fillId="6" borderId="10" xfId="0" applyNumberFormat="1" applyFont="1" applyFill="1" applyBorder="1" applyAlignment="1">
      <alignment horizontal="center" vertical="center"/>
    </xf>
    <xf numFmtId="0" fontId="0" fillId="10" borderId="24" xfId="0" applyFill="1" applyBorder="1"/>
    <xf numFmtId="0" fontId="0" fillId="0" borderId="24" xfId="0" applyBorder="1"/>
    <xf numFmtId="0" fontId="0" fillId="10" borderId="24" xfId="0" applyFill="1" applyBorder="1" applyAlignment="1">
      <alignment horizontal="center"/>
    </xf>
    <xf numFmtId="0" fontId="8" fillId="2" borderId="19" xfId="0" applyFont="1" applyFill="1" applyBorder="1" applyAlignment="1">
      <alignment horizontal="center" vertical="center" wrapText="1" readingOrder="1"/>
    </xf>
    <xf numFmtId="0" fontId="8" fillId="2" borderId="5" xfId="0" applyFont="1" applyFill="1" applyBorder="1" applyAlignment="1">
      <alignment horizontal="center" vertical="center" wrapText="1" readingOrder="1"/>
    </xf>
    <xf numFmtId="0" fontId="7" fillId="9" borderId="13" xfId="0" applyFont="1" applyFill="1" applyBorder="1" applyAlignment="1">
      <alignment horizontal="center" vertical="center" wrapText="1" readingOrder="1"/>
    </xf>
    <xf numFmtId="0" fontId="4" fillId="12" borderId="13" xfId="0" applyFont="1" applyFill="1" applyBorder="1" applyAlignment="1">
      <alignment horizontal="center" vertical="center" wrapText="1" readingOrder="1"/>
    </xf>
    <xf numFmtId="0" fontId="7" fillId="12" borderId="13" xfId="0" applyFont="1" applyFill="1" applyBorder="1" applyAlignment="1">
      <alignment horizontal="center" vertical="center" wrapText="1" readingOrder="1"/>
    </xf>
    <xf numFmtId="0" fontId="7" fillId="5" borderId="13" xfId="0" applyFont="1" applyFill="1" applyBorder="1" applyAlignment="1">
      <alignment horizontal="center" vertical="center" wrapText="1" readingOrder="1"/>
    </xf>
    <xf numFmtId="9" fontId="4" fillId="2" borderId="11" xfId="1" applyFont="1" applyFill="1" applyBorder="1" applyAlignment="1">
      <alignment horizontal="center" vertical="center" wrapText="1" readingOrder="1"/>
    </xf>
    <xf numFmtId="9" fontId="4" fillId="5" borderId="13" xfId="1" applyFont="1" applyFill="1" applyBorder="1" applyAlignment="1">
      <alignment horizontal="center" vertical="center" wrapText="1" readingOrder="1"/>
    </xf>
    <xf numFmtId="9" fontId="4" fillId="2" borderId="13" xfId="1" applyFont="1" applyFill="1" applyBorder="1" applyAlignment="1">
      <alignment horizontal="center" vertical="center" wrapText="1" readingOrder="1"/>
    </xf>
    <xf numFmtId="9" fontId="4" fillId="2" borderId="12" xfId="1" applyFont="1" applyFill="1" applyBorder="1" applyAlignment="1">
      <alignment horizontal="center" vertical="center" wrapText="1" readingOrder="1"/>
    </xf>
    <xf numFmtId="9" fontId="4" fillId="2" borderId="14" xfId="1" applyFont="1" applyFill="1" applyBorder="1" applyAlignment="1">
      <alignment horizontal="center" vertical="center" wrapText="1" readingOrder="1"/>
    </xf>
    <xf numFmtId="9" fontId="4" fillId="13" borderId="14" xfId="1" applyFont="1" applyFill="1" applyBorder="1" applyAlignment="1">
      <alignment horizontal="center" vertical="center" wrapText="1" readingOrder="1"/>
    </xf>
    <xf numFmtId="1" fontId="8" fillId="2" borderId="5" xfId="0" applyNumberFormat="1" applyFont="1" applyFill="1" applyBorder="1" applyAlignment="1">
      <alignment horizontal="center" vertical="center" wrapText="1" readingOrder="1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164" fontId="11" fillId="10" borderId="18" xfId="0" applyNumberFormat="1" applyFont="1" applyFill="1" applyBorder="1" applyAlignment="1">
      <alignment horizontal="center"/>
    </xf>
    <xf numFmtId="164" fontId="0" fillId="10" borderId="18" xfId="0" applyNumberFormat="1" applyFill="1" applyBorder="1" applyAlignment="1">
      <alignment horizontal="center"/>
    </xf>
    <xf numFmtId="0" fontId="0" fillId="11" borderId="5" xfId="0" applyFill="1" applyBorder="1" applyAlignment="1">
      <alignment horizontal="center"/>
    </xf>
    <xf numFmtId="0" fontId="11" fillId="6" borderId="5" xfId="0" applyFont="1" applyFill="1" applyBorder="1" applyAlignment="1">
      <alignment horizontal="center"/>
    </xf>
    <xf numFmtId="0" fontId="11" fillId="6" borderId="18" xfId="0" applyFont="1" applyFill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6" borderId="17" xfId="0" applyFont="1" applyFill="1" applyBorder="1" applyAlignment="1">
      <alignment horizontal="center"/>
    </xf>
    <xf numFmtId="0" fontId="11" fillId="6" borderId="20" xfId="0" applyFont="1" applyFill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0" fillId="12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6">
                <a:shade val="7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'ACTIVIDAD 1'!$X$12:$X$19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1'!$Y$12:$Y$19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AC-4889-A2D4-B174864E06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094280"/>
        <c:axId val="443097024"/>
      </c:barChart>
      <c:catAx>
        <c:axId val="443094280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43097024"/>
        <c:crosses val="autoZero"/>
        <c:auto val="1"/>
        <c:lblAlgn val="ctr"/>
        <c:lblOffset val="100"/>
        <c:noMultiLvlLbl val="0"/>
      </c:catAx>
      <c:valAx>
        <c:axId val="443097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43094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Hijos</a:t>
            </a:r>
            <a:r>
              <a:rPr lang="es-CL" baseline="0"/>
              <a:t> por familia</a:t>
            </a:r>
            <a:endParaRPr lang="es-C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cat>
          <c:val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3A-4458-9D1E-8188EEBB17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423333</xdr:colOff>
      <xdr:row>21</xdr:row>
      <xdr:rowOff>20109</xdr:rowOff>
    </xdr:from>
    <xdr:to>
      <xdr:col>23</xdr:col>
      <xdr:colOff>359833</xdr:colOff>
      <xdr:row>34</xdr:row>
      <xdr:rowOff>43392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5084</xdr:colOff>
      <xdr:row>5</xdr:row>
      <xdr:rowOff>12409</xdr:rowOff>
    </xdr:from>
    <xdr:to>
      <xdr:col>15</xdr:col>
      <xdr:colOff>5083</xdr:colOff>
      <xdr:row>16</xdr:row>
      <xdr:rowOff>225278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392DB410-7266-400C-DAD1-D119DE16D4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AC22"/>
  <sheetViews>
    <sheetView topLeftCell="F16" zoomScale="90" zoomScaleNormal="90" workbookViewId="0">
      <selection activeCell="H17" sqref="H17"/>
    </sheetView>
  </sheetViews>
  <sheetFormatPr baseColWidth="10" defaultRowHeight="14.5" x14ac:dyDescent="0.35"/>
  <cols>
    <col min="2" max="2" width="9" customWidth="1"/>
    <col min="4" max="4" width="3.7265625" customWidth="1"/>
    <col min="5" max="5" width="5.7265625" customWidth="1"/>
    <col min="6" max="6" width="8.453125" customWidth="1"/>
    <col min="7" max="7" width="12.26953125" customWidth="1"/>
    <col min="8" max="8" width="9.54296875" customWidth="1"/>
    <col min="9" max="9" width="7.7265625" customWidth="1"/>
    <col min="10" max="10" width="6.453125" customWidth="1"/>
    <col min="11" max="21" width="3.7265625" customWidth="1"/>
    <col min="25" max="25" width="15.26953125" bestFit="1" customWidth="1"/>
    <col min="26" max="27" width="12" bestFit="1" customWidth="1"/>
  </cols>
  <sheetData>
    <row r="5" spans="2:29" ht="15.5" x14ac:dyDescent="0.3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9" ht="15" thickBot="1" x14ac:dyDescent="0.4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9" ht="16" thickBot="1" x14ac:dyDescent="0.4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s="35" t="s">
        <v>33</v>
      </c>
      <c r="X7" s="35">
        <f>MAX(dio)</f>
        <v>10</v>
      </c>
    </row>
    <row r="8" spans="2:29" ht="16" thickBot="1" x14ac:dyDescent="0.4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s="35" t="s">
        <v>34</v>
      </c>
      <c r="X8" s="35">
        <f>MIN(dio)</f>
        <v>3</v>
      </c>
    </row>
    <row r="9" spans="2:29" ht="16" thickBot="1" x14ac:dyDescent="0.4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9" ht="15" thickBot="1" x14ac:dyDescent="0.4">
      <c r="C10" s="2"/>
      <c r="T10" s="2"/>
    </row>
    <row r="11" spans="2:29" ht="21" thickBot="1" x14ac:dyDescent="0.4">
      <c r="X11" s="32" t="s">
        <v>27</v>
      </c>
      <c r="Y11" s="32" t="s">
        <v>28</v>
      </c>
      <c r="Z11" s="32" t="s">
        <v>29</v>
      </c>
      <c r="AA11" s="32" t="s">
        <v>30</v>
      </c>
      <c r="AB11" s="32" t="s">
        <v>31</v>
      </c>
      <c r="AC11" s="32" t="s">
        <v>32</v>
      </c>
    </row>
    <row r="12" spans="2:29" ht="19" thickBot="1" x14ac:dyDescent="0.4">
      <c r="X12" s="36">
        <v>3</v>
      </c>
      <c r="Y12" s="36">
        <f t="shared" ref="Y12:Y19" si="2">COUNTIF(dio,X12)</f>
        <v>1</v>
      </c>
      <c r="Z12" s="37">
        <f>Y12</f>
        <v>1</v>
      </c>
      <c r="AA12" s="39">
        <f>(Y12/$Y$20)</f>
        <v>1.8518518518518517E-2</v>
      </c>
      <c r="AB12" s="39">
        <f>AA12</f>
        <v>1.8518518518518517E-2</v>
      </c>
      <c r="AC12" s="36">
        <f>X12*Y12</f>
        <v>3</v>
      </c>
    </row>
    <row r="13" spans="2:29" ht="19" thickBot="1" x14ac:dyDescent="0.45">
      <c r="C13" s="12" t="s">
        <v>0</v>
      </c>
      <c r="X13" s="36">
        <v>4</v>
      </c>
      <c r="Y13" s="36">
        <f t="shared" si="2"/>
        <v>2</v>
      </c>
      <c r="Z13" s="37">
        <f>SUM(Z12+Y13)</f>
        <v>3</v>
      </c>
      <c r="AA13" s="39">
        <f t="shared" ref="AA13:AA19" si="3">(Y13/$Y$20)</f>
        <v>3.7037037037037035E-2</v>
      </c>
      <c r="AB13" s="39">
        <f>SUM(AB12+AA13)</f>
        <v>5.5555555555555552E-2</v>
      </c>
      <c r="AC13" s="36">
        <f t="shared" ref="AC13:AC19" si="4">X13*Y13</f>
        <v>8</v>
      </c>
    </row>
    <row r="14" spans="2:29" ht="19" thickBot="1" x14ac:dyDescent="0.4">
      <c r="B14" s="26">
        <v>1</v>
      </c>
      <c r="C14" s="64" t="s">
        <v>19</v>
      </c>
      <c r="D14" s="64"/>
      <c r="E14" s="64"/>
      <c r="F14" s="64"/>
      <c r="G14" s="65"/>
      <c r="H14" s="65"/>
      <c r="I14" s="64"/>
      <c r="J14" s="64"/>
      <c r="K14" s="64"/>
      <c r="X14" s="36">
        <v>5</v>
      </c>
      <c r="Y14" s="36">
        <f t="shared" si="2"/>
        <v>6</v>
      </c>
      <c r="Z14" s="37">
        <f t="shared" ref="Z14:Z19" si="5">SUM(Z13+Y14)</f>
        <v>9</v>
      </c>
      <c r="AA14" s="39">
        <f t="shared" si="3"/>
        <v>0.1111111111111111</v>
      </c>
      <c r="AB14" s="39">
        <f t="shared" ref="AB14:AB19" si="6">SUM(AB13+AA14)</f>
        <v>0.16666666666666666</v>
      </c>
      <c r="AC14" s="36">
        <f t="shared" si="4"/>
        <v>30</v>
      </c>
    </row>
    <row r="15" spans="2:29" ht="19" thickBot="1" x14ac:dyDescent="0.4">
      <c r="B15" s="26">
        <v>2</v>
      </c>
      <c r="C15" s="68" t="s">
        <v>14</v>
      </c>
      <c r="D15" s="69"/>
      <c r="E15" s="69"/>
      <c r="F15" s="69"/>
      <c r="G15" s="61">
        <f>AVERAGE(dio)</f>
        <v>7.6111111111111107</v>
      </c>
      <c r="H15" s="61"/>
      <c r="J15" s="62">
        <f>AC20/Y20</f>
        <v>7.6111111111111107</v>
      </c>
      <c r="K15" s="62"/>
      <c r="X15" s="36">
        <v>6</v>
      </c>
      <c r="Y15" s="36">
        <f t="shared" si="2"/>
        <v>2</v>
      </c>
      <c r="Z15" s="37">
        <f t="shared" si="5"/>
        <v>11</v>
      </c>
      <c r="AA15" s="39">
        <f t="shared" si="3"/>
        <v>3.7037037037037035E-2</v>
      </c>
      <c r="AB15" s="39">
        <f t="shared" si="6"/>
        <v>0.20370370370370369</v>
      </c>
      <c r="AC15" s="36">
        <f t="shared" si="4"/>
        <v>12</v>
      </c>
    </row>
    <row r="16" spans="2:29" ht="19" thickBot="1" x14ac:dyDescent="0.4">
      <c r="B16" s="26">
        <v>3</v>
      </c>
      <c r="C16" s="70" t="s">
        <v>13</v>
      </c>
      <c r="D16" s="71"/>
      <c r="E16" s="71"/>
      <c r="F16" s="72"/>
      <c r="G16" s="63" t="s">
        <v>36</v>
      </c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X16" s="36">
        <v>7</v>
      </c>
      <c r="Y16" s="36">
        <f t="shared" si="2"/>
        <v>11</v>
      </c>
      <c r="Z16" s="37">
        <f t="shared" si="5"/>
        <v>22</v>
      </c>
      <c r="AA16" s="39">
        <f t="shared" si="3"/>
        <v>0.20370370370370369</v>
      </c>
      <c r="AB16" s="39">
        <f t="shared" si="6"/>
        <v>0.40740740740740738</v>
      </c>
      <c r="AC16" s="36">
        <f t="shared" si="4"/>
        <v>77</v>
      </c>
    </row>
    <row r="17" spans="2:29" ht="19" thickBot="1" x14ac:dyDescent="0.4">
      <c r="B17" s="26">
        <v>4</v>
      </c>
      <c r="C17" s="66" t="s">
        <v>15</v>
      </c>
      <c r="D17" s="66"/>
      <c r="E17" s="66"/>
      <c r="F17" s="66"/>
      <c r="G17" s="67"/>
      <c r="H17" s="42">
        <f>MEDIAN(dio)</f>
        <v>8</v>
      </c>
      <c r="J17" s="42">
        <f>X17</f>
        <v>8</v>
      </c>
      <c r="X17" s="36">
        <v>8</v>
      </c>
      <c r="Y17" s="36">
        <f t="shared" si="2"/>
        <v>13</v>
      </c>
      <c r="Z17" s="37">
        <f t="shared" si="5"/>
        <v>35</v>
      </c>
      <c r="AA17" s="39">
        <f t="shared" si="3"/>
        <v>0.24074074074074073</v>
      </c>
      <c r="AB17" s="40">
        <f t="shared" si="6"/>
        <v>0.64814814814814814</v>
      </c>
      <c r="AC17" s="36">
        <f t="shared" si="4"/>
        <v>104</v>
      </c>
    </row>
    <row r="18" spans="2:29" ht="19" thickBot="1" x14ac:dyDescent="0.4">
      <c r="B18" s="26">
        <v>5</v>
      </c>
      <c r="C18" s="66" t="s">
        <v>16</v>
      </c>
      <c r="D18" s="66"/>
      <c r="E18" s="66"/>
      <c r="F18" s="66"/>
      <c r="G18" s="66"/>
      <c r="H18" s="63" t="s">
        <v>37</v>
      </c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X18" s="36">
        <v>9</v>
      </c>
      <c r="Y18" s="36">
        <f t="shared" si="2"/>
        <v>13</v>
      </c>
      <c r="Z18" s="37">
        <f t="shared" si="5"/>
        <v>48</v>
      </c>
      <c r="AA18" s="39">
        <f t="shared" si="3"/>
        <v>0.24074074074074073</v>
      </c>
      <c r="AB18" s="39">
        <f t="shared" si="6"/>
        <v>0.88888888888888884</v>
      </c>
      <c r="AC18" s="36">
        <f t="shared" si="4"/>
        <v>117</v>
      </c>
    </row>
    <row r="19" spans="2:29" ht="19" thickBot="1" x14ac:dyDescent="0.4">
      <c r="B19" s="26">
        <v>6</v>
      </c>
      <c r="C19" s="66" t="s">
        <v>17</v>
      </c>
      <c r="D19" s="66"/>
      <c r="E19" s="66"/>
      <c r="F19" s="66"/>
      <c r="G19" s="66"/>
      <c r="H19" s="43" t="s">
        <v>38</v>
      </c>
      <c r="I19" s="44" t="s">
        <v>39</v>
      </c>
      <c r="X19" s="36">
        <v>10</v>
      </c>
      <c r="Y19" s="36">
        <f t="shared" si="2"/>
        <v>6</v>
      </c>
      <c r="Z19" s="37">
        <f t="shared" si="5"/>
        <v>54</v>
      </c>
      <c r="AA19" s="39">
        <f t="shared" si="3"/>
        <v>0.1111111111111111</v>
      </c>
      <c r="AB19" s="39">
        <f t="shared" si="6"/>
        <v>1</v>
      </c>
      <c r="AC19" s="36">
        <f t="shared" si="4"/>
        <v>60</v>
      </c>
    </row>
    <row r="20" spans="2:29" ht="19" thickBot="1" x14ac:dyDescent="0.4">
      <c r="B20" s="26">
        <v>7</v>
      </c>
      <c r="C20" s="58" t="s">
        <v>18</v>
      </c>
      <c r="D20" s="58"/>
      <c r="E20" s="58"/>
      <c r="F20" s="58"/>
      <c r="G20" s="58"/>
      <c r="H20" s="63" t="s">
        <v>40</v>
      </c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38">
        <f>SUM(Y12:Y19)</f>
        <v>54</v>
      </c>
      <c r="AC20" s="38">
        <f>SUM(AC12:AC19)</f>
        <v>411</v>
      </c>
    </row>
    <row r="21" spans="2:29" ht="19" thickBot="1" x14ac:dyDescent="0.4">
      <c r="B21" s="30">
        <v>8</v>
      </c>
      <c r="C21" s="59" t="s">
        <v>20</v>
      </c>
      <c r="D21" s="59"/>
      <c r="E21" s="59"/>
      <c r="F21" s="59"/>
      <c r="G21" s="59"/>
      <c r="H21" s="60"/>
      <c r="I21" s="60"/>
      <c r="AB21" t="s">
        <v>35</v>
      </c>
      <c r="AC21" s="41">
        <f>AC20/Y20</f>
        <v>7.6111111111111107</v>
      </c>
    </row>
    <row r="22" spans="2:29" ht="35.15" customHeight="1" x14ac:dyDescent="0.35">
      <c r="C22" s="59"/>
      <c r="D22" s="59"/>
      <c r="E22" s="59"/>
      <c r="F22" s="59"/>
      <c r="G22" s="59"/>
      <c r="H22" s="59"/>
      <c r="I22" s="59"/>
    </row>
  </sheetData>
  <mergeCells count="13">
    <mergeCell ref="C14:K14"/>
    <mergeCell ref="C17:G17"/>
    <mergeCell ref="C18:G18"/>
    <mergeCell ref="C19:G19"/>
    <mergeCell ref="C15:F15"/>
    <mergeCell ref="C16:F16"/>
    <mergeCell ref="C20:G20"/>
    <mergeCell ref="C21:I22"/>
    <mergeCell ref="G15:H15"/>
    <mergeCell ref="J15:K15"/>
    <mergeCell ref="G16:V16"/>
    <mergeCell ref="H18:V18"/>
    <mergeCell ref="H20:V20"/>
  </mergeCells>
  <pageMargins left="0.7" right="0.7" top="0.75" bottom="0.75" header="0.3" footer="0.3"/>
  <pageSetup paperSize="9" orientation="portrait" r:id="rId1"/>
  <ignoredErrors>
    <ignoredError sqref="AA12:AA1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L31"/>
  <sheetViews>
    <sheetView tabSelected="1" topLeftCell="B1" zoomScale="97" zoomScaleNormal="90" workbookViewId="0">
      <selection activeCell="M5" sqref="M5"/>
    </sheetView>
  </sheetViews>
  <sheetFormatPr baseColWidth="10" defaultRowHeight="14.5" x14ac:dyDescent="0.35"/>
  <cols>
    <col min="7" max="7" width="12.54296875" customWidth="1"/>
  </cols>
  <sheetData>
    <row r="4" spans="3:9" ht="15.5" x14ac:dyDescent="0.35">
      <c r="C4" s="13" t="s">
        <v>10</v>
      </c>
      <c r="D4" s="13"/>
      <c r="E4" s="13"/>
      <c r="F4" s="13"/>
      <c r="G4" s="13"/>
      <c r="H4" s="13"/>
      <c r="I4" s="13"/>
    </row>
    <row r="6" spans="3:9" ht="15" thickBot="1" x14ac:dyDescent="0.4"/>
    <row r="7" spans="3:9" ht="28" thickBot="1" x14ac:dyDescent="0.4">
      <c r="C7" s="27" t="s">
        <v>1</v>
      </c>
      <c r="D7" s="28" t="s">
        <v>2</v>
      </c>
      <c r="E7" s="28" t="s">
        <v>3</v>
      </c>
      <c r="F7" s="29" t="s">
        <v>4</v>
      </c>
      <c r="G7" s="28" t="s">
        <v>5</v>
      </c>
      <c r="H7" s="28" t="s">
        <v>11</v>
      </c>
    </row>
    <row r="8" spans="3:9" ht="18" thickBot="1" x14ac:dyDescent="0.4">
      <c r="C8" s="14">
        <v>0</v>
      </c>
      <c r="D8" s="14">
        <v>30</v>
      </c>
      <c r="E8" s="33">
        <f>D8</f>
        <v>30</v>
      </c>
      <c r="F8" s="51">
        <f>(D8/D14)</f>
        <v>0.375</v>
      </c>
      <c r="G8" s="54">
        <f>F8</f>
        <v>0.375</v>
      </c>
      <c r="H8" s="15">
        <f>C8*D8</f>
        <v>0</v>
      </c>
    </row>
    <row r="9" spans="3:9" ht="18" thickBot="1" x14ac:dyDescent="0.4">
      <c r="C9" s="50">
        <v>1</v>
      </c>
      <c r="D9" s="16">
        <v>25</v>
      </c>
      <c r="E9" s="34">
        <f>SUM(E8+D9)</f>
        <v>55</v>
      </c>
      <c r="F9" s="52">
        <f>(D9/D14)</f>
        <v>0.3125</v>
      </c>
      <c r="G9" s="55">
        <f>SUM(G8+F9)</f>
        <v>0.6875</v>
      </c>
      <c r="H9" s="15">
        <f t="shared" ref="H9:H13" si="0">C9*D9</f>
        <v>25</v>
      </c>
    </row>
    <row r="10" spans="3:9" ht="18" thickBot="1" x14ac:dyDescent="0.4">
      <c r="C10" s="49">
        <v>2</v>
      </c>
      <c r="D10" s="16">
        <v>20</v>
      </c>
      <c r="E10" s="48">
        <f t="shared" ref="E10:E13" si="1">SUM(E9+D10)</f>
        <v>75</v>
      </c>
      <c r="F10" s="53">
        <f>(D10/D14)</f>
        <v>0.25</v>
      </c>
      <c r="G10" s="56">
        <f t="shared" ref="G10:G13" si="2">SUM(G9+F10)</f>
        <v>0.9375</v>
      </c>
      <c r="H10" s="15">
        <f t="shared" si="0"/>
        <v>40</v>
      </c>
    </row>
    <row r="11" spans="3:9" ht="18" thickBot="1" x14ac:dyDescent="0.4">
      <c r="C11" s="47">
        <v>3</v>
      </c>
      <c r="D11" s="47">
        <v>4</v>
      </c>
      <c r="E11" s="34">
        <f t="shared" si="1"/>
        <v>79</v>
      </c>
      <c r="F11" s="53">
        <f>(D11/D14)</f>
        <v>0.05</v>
      </c>
      <c r="G11" s="55">
        <f t="shared" si="2"/>
        <v>0.98750000000000004</v>
      </c>
      <c r="H11" s="15">
        <f t="shared" si="0"/>
        <v>12</v>
      </c>
    </row>
    <row r="12" spans="3:9" ht="18" thickBot="1" x14ac:dyDescent="0.4">
      <c r="C12" s="17">
        <v>4</v>
      </c>
      <c r="D12" s="17">
        <v>1</v>
      </c>
      <c r="E12" s="34">
        <f t="shared" si="1"/>
        <v>80</v>
      </c>
      <c r="F12" s="53">
        <f>(D12/D14)</f>
        <v>1.2500000000000001E-2</v>
      </c>
      <c r="G12" s="55">
        <f t="shared" si="2"/>
        <v>1</v>
      </c>
      <c r="H12" s="15">
        <f t="shared" si="0"/>
        <v>4</v>
      </c>
    </row>
    <row r="13" spans="3:9" ht="18" thickBot="1" x14ac:dyDescent="0.4">
      <c r="C13" s="18">
        <v>5</v>
      </c>
      <c r="D13" s="18">
        <v>0</v>
      </c>
      <c r="E13" s="34">
        <f t="shared" si="1"/>
        <v>80</v>
      </c>
      <c r="F13" s="53">
        <f>(D13/D14)</f>
        <v>0</v>
      </c>
      <c r="G13" s="55">
        <f t="shared" si="2"/>
        <v>1</v>
      </c>
      <c r="H13" s="45">
        <f t="shared" si="0"/>
        <v>0</v>
      </c>
      <c r="I13" s="2"/>
    </row>
    <row r="14" spans="3:9" ht="18" thickBot="1" x14ac:dyDescent="0.4">
      <c r="C14" s="19" t="s">
        <v>12</v>
      </c>
      <c r="D14" s="20">
        <f>SUM(D8:D13)</f>
        <v>80</v>
      </c>
      <c r="E14" s="21"/>
      <c r="F14" s="21"/>
      <c r="G14" s="21"/>
      <c r="H14" s="46">
        <f>SUM(H8:H13)</f>
        <v>81</v>
      </c>
      <c r="I14" s="2"/>
    </row>
    <row r="15" spans="3:9" ht="17.5" x14ac:dyDescent="0.35">
      <c r="C15" s="19"/>
      <c r="D15" s="19"/>
      <c r="E15" s="21"/>
      <c r="F15" s="21"/>
      <c r="G15" s="46" t="s">
        <v>35</v>
      </c>
      <c r="H15" s="57">
        <f>H14/D14</f>
        <v>1.0125</v>
      </c>
      <c r="I15" s="2"/>
    </row>
    <row r="16" spans="3:9" x14ac:dyDescent="0.35">
      <c r="D16" s="22"/>
    </row>
    <row r="17" spans="2:12" ht="18" x14ac:dyDescent="0.4">
      <c r="C17" s="12" t="s">
        <v>0</v>
      </c>
    </row>
    <row r="18" spans="2:12" ht="18" x14ac:dyDescent="0.4">
      <c r="B18" s="31">
        <v>1</v>
      </c>
      <c r="C18" s="24" t="s">
        <v>6</v>
      </c>
      <c r="D18" s="2"/>
      <c r="E18" s="2"/>
      <c r="F18" s="2"/>
      <c r="G18" s="2"/>
      <c r="H18" s="25"/>
    </row>
    <row r="19" spans="2:12" ht="18" x14ac:dyDescent="0.4">
      <c r="B19" s="31"/>
      <c r="C19" s="24"/>
      <c r="D19" s="2"/>
      <c r="E19" s="2"/>
      <c r="F19" s="2"/>
      <c r="G19" s="2"/>
      <c r="H19" s="25"/>
    </row>
    <row r="20" spans="2:12" ht="20.5" x14ac:dyDescent="0.5">
      <c r="B20" s="31">
        <v>2</v>
      </c>
      <c r="C20" s="23" t="s">
        <v>22</v>
      </c>
      <c r="E20" s="74" t="s">
        <v>41</v>
      </c>
      <c r="F20" s="74"/>
      <c r="G20" s="74"/>
      <c r="H20" s="74"/>
      <c r="I20" s="74"/>
    </row>
    <row r="21" spans="2:12" ht="18" x14ac:dyDescent="0.4">
      <c r="B21" s="31">
        <v>3</v>
      </c>
      <c r="C21" s="23" t="s">
        <v>23</v>
      </c>
      <c r="E21" s="73" t="s">
        <v>42</v>
      </c>
      <c r="F21" s="73"/>
      <c r="G21" s="73"/>
      <c r="H21" s="73"/>
      <c r="I21" s="73"/>
    </row>
    <row r="22" spans="2:12" ht="20.5" x14ac:dyDescent="0.5">
      <c r="B22" s="31">
        <v>4</v>
      </c>
      <c r="C22" s="23" t="s">
        <v>24</v>
      </c>
      <c r="E22" s="75" t="s">
        <v>43</v>
      </c>
      <c r="F22" s="75"/>
      <c r="G22" s="75"/>
      <c r="H22" s="75"/>
      <c r="I22" s="75"/>
    </row>
    <row r="23" spans="2:12" ht="20.5" x14ac:dyDescent="0.5">
      <c r="B23" s="31">
        <v>5</v>
      </c>
      <c r="C23" s="23" t="s">
        <v>25</v>
      </c>
      <c r="E23" s="76" t="s">
        <v>44</v>
      </c>
      <c r="F23" s="76"/>
      <c r="G23" s="76"/>
      <c r="H23" s="76"/>
      <c r="I23" s="76"/>
    </row>
    <row r="24" spans="2:12" ht="18" x14ac:dyDescent="0.4">
      <c r="B24" s="31"/>
      <c r="C24" s="23"/>
    </row>
    <row r="25" spans="2:12" ht="18" x14ac:dyDescent="0.4">
      <c r="B25" s="31">
        <v>6</v>
      </c>
      <c r="C25" s="23" t="s">
        <v>7</v>
      </c>
      <c r="H25">
        <f>C9</f>
        <v>1</v>
      </c>
      <c r="I25" s="77" t="s">
        <v>45</v>
      </c>
      <c r="J25" s="77"/>
      <c r="K25" s="77"/>
      <c r="L25" s="77"/>
    </row>
    <row r="26" spans="2:12" ht="18" x14ac:dyDescent="0.4">
      <c r="B26" s="31"/>
      <c r="C26" s="23"/>
    </row>
    <row r="27" spans="2:12" ht="18" x14ac:dyDescent="0.4">
      <c r="B27" s="31">
        <v>7</v>
      </c>
      <c r="C27" s="23" t="s">
        <v>8</v>
      </c>
      <c r="H27">
        <v>1</v>
      </c>
      <c r="I27" t="s">
        <v>46</v>
      </c>
    </row>
    <row r="28" spans="2:12" ht="18" x14ac:dyDescent="0.4">
      <c r="B28" s="31"/>
      <c r="C28" s="23"/>
    </row>
    <row r="29" spans="2:12" ht="18" x14ac:dyDescent="0.4">
      <c r="B29" s="31">
        <v>8</v>
      </c>
      <c r="C29" s="23" t="s">
        <v>9</v>
      </c>
      <c r="H29">
        <v>0</v>
      </c>
      <c r="I29" t="s">
        <v>47</v>
      </c>
    </row>
    <row r="30" spans="2:12" ht="18" x14ac:dyDescent="0.4">
      <c r="B30" s="31"/>
      <c r="C30" s="23"/>
    </row>
    <row r="31" spans="2:12" ht="18" x14ac:dyDescent="0.4">
      <c r="B31" s="31">
        <v>9</v>
      </c>
      <c r="C31" s="23" t="s">
        <v>26</v>
      </c>
    </row>
  </sheetData>
  <mergeCells count="5">
    <mergeCell ref="E21:I21"/>
    <mergeCell ref="E20:I20"/>
    <mergeCell ref="E22:I22"/>
    <mergeCell ref="E23:I23"/>
    <mergeCell ref="I25:L2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Dari´o Huerta Olea</cp:lastModifiedBy>
  <dcterms:created xsi:type="dcterms:W3CDTF">2022-05-09T04:31:12Z</dcterms:created>
  <dcterms:modified xsi:type="dcterms:W3CDTF">2025-05-29T00:28:58Z</dcterms:modified>
</cp:coreProperties>
</file>