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7755" activeTab="1"/>
  </bookViews>
  <sheets>
    <sheet name="actividad 1" sheetId="2" r:id="rId1"/>
    <sheet name="actividad 2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 l="1"/>
  <c r="E19" i="1"/>
  <c r="F19" i="1"/>
  <c r="G19" i="1"/>
  <c r="C19" i="1"/>
  <c r="C18" i="2"/>
  <c r="G18" i="1"/>
  <c r="E18" i="1"/>
  <c r="F18" i="1"/>
  <c r="D18" i="1"/>
  <c r="C18" i="1"/>
  <c r="C17" i="2"/>
  <c r="G17" i="1"/>
  <c r="D17" i="1"/>
  <c r="E17" i="1"/>
  <c r="F17" i="1"/>
  <c r="C17" i="1"/>
  <c r="C16" i="1"/>
  <c r="D15" i="1"/>
  <c r="E15" i="1"/>
  <c r="F15" i="1"/>
  <c r="G15" i="1"/>
  <c r="C15" i="1"/>
  <c r="D14" i="1"/>
  <c r="E14" i="1"/>
  <c r="F14" i="1"/>
  <c r="G14" i="1"/>
  <c r="C14" i="1"/>
  <c r="D13" i="1"/>
  <c r="E13" i="1"/>
  <c r="F13" i="1"/>
  <c r="G13" i="1"/>
  <c r="C13" i="1"/>
  <c r="G6" i="1"/>
  <c r="G7" i="1"/>
  <c r="G8" i="1"/>
  <c r="G9" i="1"/>
  <c r="G10" i="1"/>
  <c r="G11" i="1"/>
  <c r="G12" i="1"/>
  <c r="D17" i="2"/>
  <c r="D18" i="2" s="1"/>
  <c r="E17" i="2"/>
  <c r="E18" i="2" s="1"/>
  <c r="F17" i="2"/>
  <c r="F18" i="2" s="1"/>
  <c r="D16" i="2"/>
  <c r="E16" i="2"/>
  <c r="F16" i="2"/>
  <c r="C16" i="2"/>
  <c r="C15" i="2"/>
  <c r="D14" i="2"/>
  <c r="E14" i="2"/>
  <c r="F14" i="2"/>
  <c r="C14" i="2"/>
  <c r="D13" i="2"/>
  <c r="E13" i="2"/>
  <c r="F13" i="2"/>
  <c r="C13" i="2"/>
  <c r="D12" i="2"/>
  <c r="E12" i="2"/>
  <c r="F12" i="2"/>
  <c r="C12" i="2"/>
  <c r="G6" i="2"/>
  <c r="G7" i="2"/>
  <c r="G8" i="2"/>
  <c r="G9" i="2"/>
  <c r="G10" i="2"/>
  <c r="G11" i="2"/>
  <c r="G5" i="2"/>
  <c r="G16" i="2" l="1"/>
  <c r="G13" i="2"/>
  <c r="G17" i="2"/>
  <c r="G18" i="2" s="1"/>
  <c r="G14" i="2"/>
  <c r="G12" i="2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<sst xmlns="http://schemas.openxmlformats.org/spreadsheetml/2006/main" count="74" uniqueCount="46">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</sst>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64" formatCode="0.0"/>
    <numFmt numFmtId="165" formatCode="_ * #,##0.0_ ;_ * \-#,##0.0_ ;_ * &quot;-&quot;_ ;_ @_ 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1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0" xfId="0" applyFill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0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4" borderId="18" xfId="0" applyNumberFormat="1" applyFill="1" applyBorder="1" applyAlignment="1">
      <alignment horizontal="center" vertical="center"/>
    </xf>
    <xf numFmtId="164" fontId="0" fillId="4" borderId="29" xfId="0" applyNumberForma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164" fontId="0" fillId="2" borderId="27" xfId="0" applyNumberFormat="1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 vertical="center"/>
    </xf>
    <xf numFmtId="9" fontId="0" fillId="0" borderId="0" xfId="2" applyFont="1"/>
    <xf numFmtId="9" fontId="0" fillId="0" borderId="27" xfId="2" applyFont="1" applyBorder="1" applyAlignment="1">
      <alignment horizontal="center" vertical="center"/>
    </xf>
    <xf numFmtId="165" fontId="0" fillId="4" borderId="12" xfId="1" applyNumberFormat="1" applyFont="1" applyFill="1" applyBorder="1" applyAlignment="1">
      <alignment horizontal="center"/>
    </xf>
    <xf numFmtId="165" fontId="0" fillId="4" borderId="12" xfId="1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3">
    <cellStyle name="Millares [0]" xfId="1" builtinId="6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topLeftCell="A13" zoomScale="125" workbookViewId="0">
      <selection activeCell="C20" sqref="C20"/>
    </sheetView>
  </sheetViews>
  <sheetFormatPr baseColWidth="10" defaultRowHeight="15" x14ac:dyDescent="0.25"/>
  <cols>
    <col min="2" max="2" width="14" customWidth="1"/>
    <col min="3" max="6" width="14" bestFit="1" customWidth="1"/>
  </cols>
  <sheetData>
    <row r="2" spans="2:13" x14ac:dyDescent="0.25">
      <c r="B2" s="39" t="s">
        <v>12</v>
      </c>
      <c r="C2" s="39"/>
      <c r="D2" s="39"/>
      <c r="E2" s="39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36" t="s">
        <v>1</v>
      </c>
      <c r="D4" s="37" t="s">
        <v>2</v>
      </c>
      <c r="E4" s="37" t="s">
        <v>3</v>
      </c>
      <c r="F4" s="37" t="s">
        <v>11</v>
      </c>
      <c r="G4" s="38" t="s">
        <v>13</v>
      </c>
      <c r="I4" t="s">
        <v>14</v>
      </c>
    </row>
    <row r="5" spans="2:13" x14ac:dyDescent="0.25">
      <c r="B5" s="31" t="s">
        <v>4</v>
      </c>
      <c r="C5" s="11">
        <v>6.7</v>
      </c>
      <c r="D5" s="12">
        <v>8</v>
      </c>
      <c r="E5" s="12">
        <v>9</v>
      </c>
      <c r="F5" s="13">
        <v>9</v>
      </c>
      <c r="G5" s="41">
        <f>AVERAGE(C5:F5)</f>
        <v>8.1750000000000007</v>
      </c>
      <c r="I5" t="s">
        <v>15</v>
      </c>
      <c r="J5" t="s">
        <v>25</v>
      </c>
    </row>
    <row r="6" spans="2:13" x14ac:dyDescent="0.25">
      <c r="B6" s="32" t="s">
        <v>5</v>
      </c>
      <c r="C6" s="3">
        <v>5</v>
      </c>
      <c r="D6" s="2">
        <v>6.5</v>
      </c>
      <c r="E6" s="2">
        <v>6.5</v>
      </c>
      <c r="F6" s="6">
        <v>8</v>
      </c>
      <c r="G6" s="41">
        <f t="shared" ref="G6:G11" si="0">AVERAGE(C6:F6)</f>
        <v>6.5</v>
      </c>
      <c r="I6" t="s">
        <v>16</v>
      </c>
      <c r="J6" t="s">
        <v>18</v>
      </c>
    </row>
    <row r="7" spans="2:13" x14ac:dyDescent="0.25">
      <c r="B7" s="32" t="s">
        <v>6</v>
      </c>
      <c r="C7" s="3">
        <v>5.8</v>
      </c>
      <c r="D7" s="2">
        <v>7</v>
      </c>
      <c r="E7" s="2">
        <v>8</v>
      </c>
      <c r="F7" s="6">
        <v>6</v>
      </c>
      <c r="G7" s="41">
        <f t="shared" si="0"/>
        <v>6.7</v>
      </c>
      <c r="I7" t="s">
        <v>29</v>
      </c>
      <c r="J7" t="s">
        <v>26</v>
      </c>
    </row>
    <row r="8" spans="2:13" x14ac:dyDescent="0.25">
      <c r="B8" s="32" t="s">
        <v>7</v>
      </c>
      <c r="C8" s="3">
        <v>4.5</v>
      </c>
      <c r="D8" s="2">
        <v>5</v>
      </c>
      <c r="E8" s="2">
        <v>5.9</v>
      </c>
      <c r="F8" s="6">
        <v>4</v>
      </c>
      <c r="G8" s="41">
        <f t="shared" si="0"/>
        <v>4.8499999999999996</v>
      </c>
      <c r="I8" t="s">
        <v>30</v>
      </c>
      <c r="J8" t="s">
        <v>17</v>
      </c>
    </row>
    <row r="9" spans="2:13" x14ac:dyDescent="0.25">
      <c r="B9" s="32" t="s">
        <v>8</v>
      </c>
      <c r="C9" s="3">
        <v>6.3</v>
      </c>
      <c r="D9" s="2">
        <v>6.5</v>
      </c>
      <c r="E9" s="2">
        <v>6.9</v>
      </c>
      <c r="F9" s="6">
        <v>3.5</v>
      </c>
      <c r="G9" s="41">
        <f t="shared" si="0"/>
        <v>5.8000000000000007</v>
      </c>
      <c r="I9" s="15" t="s">
        <v>19</v>
      </c>
      <c r="J9" t="s">
        <v>21</v>
      </c>
    </row>
    <row r="10" spans="2:13" x14ac:dyDescent="0.25">
      <c r="B10" s="32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1">
        <f t="shared" si="0"/>
        <v>5.45</v>
      </c>
      <c r="I10" t="s">
        <v>20</v>
      </c>
      <c r="J10" t="s">
        <v>23</v>
      </c>
    </row>
    <row r="11" spans="2:13" ht="15.75" thickBot="1" x14ac:dyDescent="0.3">
      <c r="B11" s="32" t="s">
        <v>10</v>
      </c>
      <c r="C11" s="8">
        <v>6</v>
      </c>
      <c r="D11" s="9">
        <v>5</v>
      </c>
      <c r="E11" s="9">
        <v>5.9</v>
      </c>
      <c r="F11" s="10">
        <v>5.4</v>
      </c>
      <c r="G11" s="41">
        <f t="shared" si="0"/>
        <v>5.5749999999999993</v>
      </c>
      <c r="I11" t="s">
        <v>22</v>
      </c>
      <c r="J11" t="s">
        <v>37</v>
      </c>
    </row>
    <row r="12" spans="2:13" ht="33" customHeight="1" thickBot="1" x14ac:dyDescent="0.3">
      <c r="B12" s="33" t="s">
        <v>24</v>
      </c>
      <c r="C12" s="40">
        <f>AVERAGE(C5:C11)</f>
        <v>5.5428571428571427</v>
      </c>
      <c r="D12" s="40">
        <f t="shared" ref="D12:F12" si="1">AVERAGE(D5:D11)</f>
        <v>5.8857142857142861</v>
      </c>
      <c r="E12" s="40">
        <f t="shared" si="1"/>
        <v>6.871428571428571</v>
      </c>
      <c r="F12" s="40">
        <f t="shared" si="1"/>
        <v>6.3</v>
      </c>
      <c r="G12" s="42">
        <f>AVERAGE(G5:G11)</f>
        <v>6.1500000000000012</v>
      </c>
      <c r="I12" s="16" t="s">
        <v>43</v>
      </c>
      <c r="J12" s="15" t="s">
        <v>38</v>
      </c>
      <c r="K12" s="15"/>
      <c r="L12" s="15"/>
      <c r="M12" s="15"/>
    </row>
    <row r="13" spans="2:13" ht="33" customHeight="1" thickBot="1" x14ac:dyDescent="0.3">
      <c r="B13" s="34" t="s">
        <v>27</v>
      </c>
      <c r="C13" s="45">
        <f>MAX(C5:C11)</f>
        <v>6.7</v>
      </c>
      <c r="D13" s="45">
        <f t="shared" ref="D13:G13" si="2">MAX(D5:D11)</f>
        <v>8</v>
      </c>
      <c r="E13" s="45">
        <f t="shared" si="2"/>
        <v>9</v>
      </c>
      <c r="F13" s="45">
        <f t="shared" si="2"/>
        <v>9</v>
      </c>
      <c r="G13" s="45">
        <f t="shared" si="2"/>
        <v>8.1750000000000007</v>
      </c>
    </row>
    <row r="14" spans="2:13" ht="33" customHeight="1" thickBot="1" x14ac:dyDescent="0.3">
      <c r="B14" s="34" t="s">
        <v>28</v>
      </c>
      <c r="C14" s="45">
        <f>MIN(C5:C11)</f>
        <v>4.5</v>
      </c>
      <c r="D14" s="45">
        <f t="shared" ref="D14:G14" si="3">MIN(D5:D11)</f>
        <v>3.2</v>
      </c>
      <c r="E14" s="45">
        <f t="shared" si="3"/>
        <v>5.9</v>
      </c>
      <c r="F14" s="45">
        <f t="shared" si="3"/>
        <v>3.5</v>
      </c>
      <c r="G14" s="45">
        <f t="shared" si="3"/>
        <v>4.8499999999999996</v>
      </c>
    </row>
    <row r="15" spans="2:13" ht="33" customHeight="1" thickBot="1" x14ac:dyDescent="0.3">
      <c r="B15" s="35" t="s">
        <v>32</v>
      </c>
      <c r="C15" s="47">
        <f>MIN(C5:F11)</f>
        <v>3.2</v>
      </c>
      <c r="D15" s="14"/>
      <c r="E15" s="14"/>
      <c r="F15" s="14"/>
      <c r="G15" s="14"/>
    </row>
    <row r="16" spans="2:13" ht="32.25" customHeight="1" thickBot="1" x14ac:dyDescent="0.3">
      <c r="B16" s="35" t="s">
        <v>31</v>
      </c>
      <c r="C16" s="46">
        <f>COUNT(C5:C11)</f>
        <v>7</v>
      </c>
      <c r="D16" s="46">
        <f t="shared" ref="D16:G16" si="4">COUNT(D5:D11)</f>
        <v>7</v>
      </c>
      <c r="E16" s="46">
        <f t="shared" si="4"/>
        <v>7</v>
      </c>
      <c r="F16" s="46">
        <f t="shared" si="4"/>
        <v>7</v>
      </c>
      <c r="G16" s="46">
        <f t="shared" si="4"/>
        <v>7</v>
      </c>
    </row>
    <row r="17" spans="2:7" ht="35.25" customHeight="1" thickBot="1" x14ac:dyDescent="0.3">
      <c r="B17" s="35" t="s">
        <v>33</v>
      </c>
      <c r="C17" s="43">
        <f>COUNTIF(C5:C11,"&gt;=6")</f>
        <v>3</v>
      </c>
      <c r="D17" s="43">
        <f t="shared" ref="D17:G17" si="5">COUNTIF(D5:D11,"&gt;=6")</f>
        <v>4</v>
      </c>
      <c r="E17" s="43">
        <f t="shared" si="5"/>
        <v>4</v>
      </c>
      <c r="F17" s="43">
        <f t="shared" si="5"/>
        <v>4</v>
      </c>
      <c r="G17" s="43">
        <f t="shared" si="5"/>
        <v>3</v>
      </c>
    </row>
    <row r="18" spans="2:7" ht="46.5" customHeight="1" thickBot="1" x14ac:dyDescent="0.3">
      <c r="B18" s="35" t="s">
        <v>34</v>
      </c>
      <c r="C18" s="49">
        <f>C17/C16</f>
        <v>0.42857142857142855</v>
      </c>
      <c r="D18" s="49">
        <f t="shared" ref="D18:F18" si="6">D17/D16</f>
        <v>0.5714285714285714</v>
      </c>
      <c r="E18" s="49">
        <f t="shared" si="6"/>
        <v>0.5714285714285714</v>
      </c>
      <c r="F18" s="49">
        <f t="shared" si="6"/>
        <v>0.5714285714285714</v>
      </c>
      <c r="G18" s="49">
        <f>G17/G16</f>
        <v>0.42857142857142855</v>
      </c>
    </row>
    <row r="19" spans="2:7" x14ac:dyDescent="0.25">
      <c r="C19" s="48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tabSelected="1" topLeftCell="A7" zoomScale="117" workbookViewId="0">
      <selection activeCell="G6" sqref="G6"/>
    </sheetView>
  </sheetViews>
  <sheetFormatPr baseColWidth="10" defaultRowHeight="15" x14ac:dyDescent="0.2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 x14ac:dyDescent="0.25">
      <c r="B2" s="39" t="s">
        <v>0</v>
      </c>
      <c r="C2" s="39"/>
      <c r="D2" s="39"/>
      <c r="E2" s="39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20">
        <v>0.15</v>
      </c>
      <c r="D4" s="21">
        <v>0.25</v>
      </c>
      <c r="E4" s="21">
        <v>0.25</v>
      </c>
      <c r="F4" s="22">
        <v>0.35</v>
      </c>
      <c r="I4" t="s">
        <v>14</v>
      </c>
    </row>
    <row r="5" spans="2:13" ht="15.75" thickBot="1" x14ac:dyDescent="0.3">
      <c r="C5" s="23" t="s">
        <v>1</v>
      </c>
      <c r="D5" s="24" t="s">
        <v>2</v>
      </c>
      <c r="E5" s="24" t="s">
        <v>3</v>
      </c>
      <c r="F5" s="25" t="s">
        <v>11</v>
      </c>
      <c r="G5" s="26" t="s">
        <v>41</v>
      </c>
      <c r="I5" t="s">
        <v>15</v>
      </c>
      <c r="J5" t="s">
        <v>42</v>
      </c>
    </row>
    <row r="6" spans="2:13" ht="15.75" thickBot="1" x14ac:dyDescent="0.3">
      <c r="B6" s="17" t="s">
        <v>4</v>
      </c>
      <c r="C6" s="11">
        <v>6.7</v>
      </c>
      <c r="D6" s="12">
        <v>8</v>
      </c>
      <c r="E6" s="12">
        <v>9</v>
      </c>
      <c r="F6" s="13">
        <v>9</v>
      </c>
      <c r="G6" s="51">
        <f>C6*$C$4+D6*$D$4+E6*E4+F6*$F$4</f>
        <v>8.4049999999999994</v>
      </c>
      <c r="I6" t="s">
        <v>16</v>
      </c>
      <c r="J6" t="s">
        <v>18</v>
      </c>
    </row>
    <row r="7" spans="2:13" ht="15.75" thickBot="1" x14ac:dyDescent="0.3">
      <c r="B7" s="18" t="s">
        <v>5</v>
      </c>
      <c r="C7" s="3">
        <v>5</v>
      </c>
      <c r="D7" s="2">
        <v>6.5</v>
      </c>
      <c r="E7" s="2">
        <v>6.5</v>
      </c>
      <c r="F7" s="6">
        <v>8</v>
      </c>
      <c r="G7" s="50">
        <f t="shared" ref="G7:G12" si="0">C7*$C$4+D7*$D$4+E7*$E$4+F7*$F$4</f>
        <v>6.8</v>
      </c>
      <c r="I7" t="s">
        <v>29</v>
      </c>
      <c r="J7" t="s">
        <v>26</v>
      </c>
    </row>
    <row r="8" spans="2:13" ht="15.75" thickBot="1" x14ac:dyDescent="0.3">
      <c r="B8" s="18" t="s">
        <v>6</v>
      </c>
      <c r="C8" s="3">
        <v>5.8</v>
      </c>
      <c r="D8" s="2">
        <v>7</v>
      </c>
      <c r="E8" s="2">
        <v>8</v>
      </c>
      <c r="F8" s="6">
        <v>6</v>
      </c>
      <c r="G8" s="50">
        <f t="shared" si="0"/>
        <v>6.72</v>
      </c>
      <c r="I8" t="s">
        <v>30</v>
      </c>
      <c r="J8" t="s">
        <v>17</v>
      </c>
    </row>
    <row r="9" spans="2:13" ht="15.75" thickBot="1" x14ac:dyDescent="0.3">
      <c r="B9" s="18" t="s">
        <v>7</v>
      </c>
      <c r="C9" s="3">
        <v>4.5</v>
      </c>
      <c r="D9" s="2">
        <v>5</v>
      </c>
      <c r="E9" s="2">
        <v>5.9</v>
      </c>
      <c r="F9" s="6">
        <v>4</v>
      </c>
      <c r="G9" s="50">
        <f t="shared" si="0"/>
        <v>4.8</v>
      </c>
      <c r="I9" t="s">
        <v>44</v>
      </c>
      <c r="J9" t="s">
        <v>21</v>
      </c>
    </row>
    <row r="10" spans="2:13" ht="15.75" thickBot="1" x14ac:dyDescent="0.3">
      <c r="B10" s="18" t="s">
        <v>8</v>
      </c>
      <c r="C10" s="3">
        <v>6.3</v>
      </c>
      <c r="D10" s="2">
        <v>6.5</v>
      </c>
      <c r="E10" s="2">
        <v>6.9</v>
      </c>
      <c r="F10" s="6">
        <v>3.5</v>
      </c>
      <c r="G10" s="50">
        <f t="shared" si="0"/>
        <v>5.52</v>
      </c>
      <c r="I10" t="s">
        <v>45</v>
      </c>
      <c r="J10" t="s">
        <v>23</v>
      </c>
    </row>
    <row r="11" spans="2:13" ht="15.75" thickBot="1" x14ac:dyDescent="0.3">
      <c r="B11" s="18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0">
        <f t="shared" si="0"/>
        <v>5.82</v>
      </c>
      <c r="I11" t="s">
        <v>22</v>
      </c>
      <c r="J11" t="s">
        <v>35</v>
      </c>
    </row>
    <row r="12" spans="2:13" ht="15.75" thickBot="1" x14ac:dyDescent="0.3">
      <c r="B12" s="19" t="s">
        <v>10</v>
      </c>
      <c r="C12" s="4">
        <v>6</v>
      </c>
      <c r="D12" s="5">
        <v>5</v>
      </c>
      <c r="E12" s="5">
        <v>5.9</v>
      </c>
      <c r="F12" s="7">
        <v>5.4</v>
      </c>
      <c r="G12" s="50">
        <f t="shared" si="0"/>
        <v>5.5149999999999997</v>
      </c>
      <c r="I12" s="15" t="s">
        <v>43</v>
      </c>
      <c r="J12" s="15" t="s">
        <v>36</v>
      </c>
      <c r="K12" s="15"/>
      <c r="L12" s="15"/>
      <c r="M12" s="15"/>
    </row>
    <row r="13" spans="2:13" ht="30.95" customHeight="1" thickBot="1" x14ac:dyDescent="0.3">
      <c r="B13" s="27" t="s">
        <v>24</v>
      </c>
      <c r="C13" s="40">
        <f>AVERAGE(C6:C12)</f>
        <v>5.5428571428571427</v>
      </c>
      <c r="D13" s="40">
        <f t="shared" ref="D13:G13" si="1">AVERAGE(D6:D12)</f>
        <v>5.8857142857142861</v>
      </c>
      <c r="E13" s="40">
        <f t="shared" si="1"/>
        <v>6.871428571428571</v>
      </c>
      <c r="F13" s="40">
        <f t="shared" si="1"/>
        <v>6.3</v>
      </c>
      <c r="G13" s="40">
        <f t="shared" si="1"/>
        <v>6.2257142857142851</v>
      </c>
    </row>
    <row r="14" spans="2:13" ht="24" customHeight="1" thickBot="1" x14ac:dyDescent="0.3">
      <c r="B14" s="28" t="s">
        <v>27</v>
      </c>
      <c r="C14" s="45">
        <f>MAX(C6:C12)</f>
        <v>6.7</v>
      </c>
      <c r="D14" s="45">
        <f t="shared" ref="D14:G14" si="2">MAX(D6:D12)</f>
        <v>8</v>
      </c>
      <c r="E14" s="45">
        <f t="shared" si="2"/>
        <v>9</v>
      </c>
      <c r="F14" s="45">
        <f t="shared" si="2"/>
        <v>9</v>
      </c>
      <c r="G14" s="45">
        <f t="shared" si="2"/>
        <v>8.4049999999999994</v>
      </c>
    </row>
    <row r="15" spans="2:13" ht="21.95" customHeight="1" thickBot="1" x14ac:dyDescent="0.3">
      <c r="B15" s="28" t="s">
        <v>28</v>
      </c>
      <c r="C15" s="45">
        <f>MIN(C6:C12)</f>
        <v>4.5</v>
      </c>
      <c r="D15" s="45">
        <f t="shared" ref="D15:G15" si="3">MIN(D6:D12)</f>
        <v>3.2</v>
      </c>
      <c r="E15" s="45">
        <f t="shared" si="3"/>
        <v>5.9</v>
      </c>
      <c r="F15" s="45">
        <f t="shared" si="3"/>
        <v>3.5</v>
      </c>
      <c r="G15" s="45">
        <f t="shared" si="3"/>
        <v>4.8</v>
      </c>
    </row>
    <row r="16" spans="2:13" ht="30.75" thickBot="1" x14ac:dyDescent="0.3">
      <c r="B16" s="29" t="s">
        <v>32</v>
      </c>
      <c r="C16" s="47">
        <f>MIN(C6:F12)</f>
        <v>3.2</v>
      </c>
      <c r="D16" s="52"/>
      <c r="E16" s="52"/>
      <c r="F16" s="52"/>
      <c r="G16" s="52"/>
    </row>
    <row r="17" spans="2:7" ht="15.75" thickBot="1" x14ac:dyDescent="0.3">
      <c r="B17" s="29" t="s">
        <v>31</v>
      </c>
      <c r="C17" s="46">
        <f>COUNT(C6:C12)</f>
        <v>7</v>
      </c>
      <c r="D17" s="46">
        <f t="shared" ref="D17:G17" si="4">COUNT(D6:D12)</f>
        <v>7</v>
      </c>
      <c r="E17" s="46">
        <f t="shared" si="4"/>
        <v>7</v>
      </c>
      <c r="F17" s="46">
        <f t="shared" si="4"/>
        <v>7</v>
      </c>
      <c r="G17" s="46">
        <f t="shared" si="4"/>
        <v>7</v>
      </c>
    </row>
    <row r="18" spans="2:7" ht="30.75" thickBot="1" x14ac:dyDescent="0.3">
      <c r="B18" s="29" t="s">
        <v>39</v>
      </c>
      <c r="C18" s="43">
        <f>COUNTIF(C6:C12,"&lt;6")</f>
        <v>4</v>
      </c>
      <c r="D18" s="44">
        <f>COUNTIF(D6:D12,"&lt;6")</f>
        <v>3</v>
      </c>
      <c r="E18" s="44">
        <f t="shared" ref="E18:G18" si="5">COUNTIF(E6:E12,"&lt;6")</f>
        <v>3</v>
      </c>
      <c r="F18" s="44">
        <f t="shared" si="5"/>
        <v>3</v>
      </c>
      <c r="G18" s="44">
        <f t="shared" si="5"/>
        <v>4</v>
      </c>
    </row>
    <row r="19" spans="2:7" ht="41.25" customHeight="1" thickBot="1" x14ac:dyDescent="0.3">
      <c r="B19" s="30" t="s">
        <v>40</v>
      </c>
      <c r="C19" s="49">
        <f>C18/C17</f>
        <v>0.5714285714285714</v>
      </c>
      <c r="D19" s="49">
        <f t="shared" ref="D19:G19" si="6">D18/D17</f>
        <v>0.42857142857142855</v>
      </c>
      <c r="E19" s="49">
        <f t="shared" si="6"/>
        <v>0.42857142857142855</v>
      </c>
      <c r="F19" s="49">
        <f t="shared" si="6"/>
        <v>0.42857142857142855</v>
      </c>
      <c r="G19" s="49">
        <f t="shared" si="6"/>
        <v>0.5714285714285714</v>
      </c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 Escuela Naval</cp:lastModifiedBy>
  <dcterms:created xsi:type="dcterms:W3CDTF">2019-03-19T02:07:03Z</dcterms:created>
  <dcterms:modified xsi:type="dcterms:W3CDTF">2025-04-03T15:19:08Z</dcterms:modified>
</cp:coreProperties>
</file>