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2"/>
  <c r="G10"/>
  <c r="G11" s="1"/>
  <c r="G12" s="1"/>
  <c r="G13" s="1"/>
  <c r="G14" s="1"/>
  <c r="G15" s="1"/>
  <c r="G8"/>
  <c r="G7"/>
  <c r="G6"/>
  <c r="E7"/>
  <c r="E8"/>
  <c r="E9"/>
  <c r="E10"/>
  <c r="E11"/>
  <c r="E12"/>
  <c r="E13"/>
  <c r="E14"/>
  <c r="E15"/>
  <c r="E6"/>
  <c r="I18" i="1"/>
  <c r="I17"/>
  <c r="I16"/>
  <c r="K13"/>
  <c r="I6"/>
  <c r="K8"/>
  <c r="K9"/>
  <c r="K10"/>
  <c r="K11"/>
  <c r="K12"/>
  <c r="K7"/>
  <c r="K6"/>
  <c r="J9"/>
  <c r="J10" s="1"/>
  <c r="J11" s="1"/>
  <c r="J12" s="1"/>
  <c r="J8"/>
  <c r="J7"/>
  <c r="J6"/>
  <c r="I7"/>
  <c r="I8"/>
  <c r="I9"/>
  <c r="I10"/>
  <c r="I11"/>
  <c r="I12"/>
  <c r="H9"/>
  <c r="H10"/>
  <c r="H11" s="1"/>
  <c r="H12" s="1"/>
  <c r="H8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<sst xmlns="http://schemas.openxmlformats.org/spreadsheetml/2006/main" count="36" uniqueCount="25">
  <si>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</si>
  <si>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</si>
  <si>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</si>
  <si>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</si>
  <si>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</si>
  <si>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</si>
  <si>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</si>
  <si>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</si>
  <si>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</si>
  <si>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</si>
  <si>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</si>
  <si>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</si>
  <si>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</si>
  <si>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</si>
  <si>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</si>
  <si>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</si>
  <si>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</si>
  <si>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</si>
  <si>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</si>
  <si>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ME</t>
  </si>
  <si>
    <t>Md</t>
  </si>
  <si>
    <t>LA MAYORIA DE LOS BRIGADIERES USAN 966,67 MINUTOS.</t>
  </si>
  <si>
    <t>EN PROMEDIO LOS BRIGADIERES USAN 1.080 MINUTOS.</t>
  </si>
  <si>
    <t>EL 50% DE LOS BRIGADIERES USAN "A LO MAS" 1025 MINUTOS.</t>
  </si>
  <si>
    <t>=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</si>
</sst>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7" xfId="2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9" fontId="0" fillId="2" borderId="20" xfId="0" applyNumberFormat="1" applyFill="1" applyBorder="1" applyAlignment="1">
      <alignment horizontal="center"/>
    </xf>
    <xf numFmtId="0" fontId="0" fillId="2" borderId="13" xfId="0" applyFill="1" applyBorder="1"/>
    <xf numFmtId="0" fontId="0" fillId="2" borderId="21" xfId="0" applyFill="1" applyBorder="1"/>
    <xf numFmtId="0" fontId="5" fillId="0" borderId="10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0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43" fontId="4" fillId="0" borderId="7" xfId="1" applyFont="1" applyBorder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>
        <c:manualLayout>
          <c:layoutTarget val="inner"/>
          <c:xMode val="edge"/>
          <c:yMode val="edge"/>
          <c:x val="0.11265507436570428"/>
          <c:y val="6.0765297589355685E-2"/>
          <c:w val="0.71154068241469814"/>
          <c:h val="0.79787418959275325"/>
        </c:manualLayout>
      </c:layout>
      <c:barChart>
        <c:barDir val="col"/>
        <c:grouping val="clustered"/>
        <c:ser>
          <c:idx val="0"/>
          <c:order val="0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val>
        </c:ser>
        <c:ser>
          <c:idx val="1"/>
          <c:order val="1"/>
          <c:cat>
            <c:multiLvlStrRef>
              <c:f>'ACTIVIDAD 1'!$D$6:$E$12</c:f>
              <c:multiLvlStrCache>
                <c:ptCount val="7"/>
                <c:lvl>
                  <c:pt idx="0">
                    <c:v>700</c:v>
                  </c:pt>
                  <c:pt idx="1">
                    <c:v>900</c:v>
                  </c:pt>
                  <c:pt idx="2">
                    <c:v>1100</c:v>
                  </c:pt>
                  <c:pt idx="3">
                    <c:v>1300</c:v>
                  </c:pt>
                  <c:pt idx="4">
                    <c:v>1500</c:v>
                  </c:pt>
                  <c:pt idx="5">
                    <c:v>1700</c:v>
                  </c:pt>
                  <c:pt idx="6">
                    <c:v>1900</c:v>
                  </c:pt>
                </c:lvl>
                <c:lvl>
                  <c:pt idx="0">
                    <c:v>500</c:v>
                  </c:pt>
                  <c:pt idx="1">
                    <c:v>700</c:v>
                  </c:pt>
                  <c:pt idx="2">
                    <c:v>900</c:v>
                  </c:pt>
                  <c:pt idx="3">
                    <c:v>1100</c:v>
                  </c:pt>
                  <c:pt idx="4">
                    <c:v>1300</c:v>
                  </c:pt>
                  <c:pt idx="5">
                    <c:v>1500</c:v>
                  </c:pt>
                  <c:pt idx="6">
                    <c:v>1700</c:v>
                  </c:pt>
                </c:lvl>
              </c:multiLvlStrCache>
            </c:multiLvlStr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47631744"/>
        <c:axId val="48916352"/>
      </c:barChart>
      <c:catAx>
        <c:axId val="47631744"/>
        <c:scaling>
          <c:orientation val="minMax"/>
        </c:scaling>
        <c:axPos val="b"/>
        <c:tickLblPos val="nextTo"/>
        <c:crossAx val="48916352"/>
        <c:crosses val="autoZero"/>
        <c:auto val="1"/>
        <c:lblAlgn val="ctr"/>
        <c:lblOffset val="100"/>
      </c:catAx>
      <c:valAx>
        <c:axId val="48916352"/>
        <c:scaling>
          <c:orientation val="minMax"/>
        </c:scaling>
        <c:axPos val="l"/>
        <c:majorGridlines/>
        <c:numFmt formatCode="General" sourceLinked="1"/>
        <c:tickLblPos val="nextTo"/>
        <c:crossAx val="4763174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416719</xdr:colOff>
      <xdr:row>18</xdr:row>
      <xdr:rowOff>-1</xdr:rowOff>
    </xdr:from>
    <xdr:to>
      <xdr:col>13</xdr:col>
      <xdr:colOff>416719</xdr:colOff>
      <xdr:row>32</xdr:row>
      <xdr:rowOff>35719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zoomScale="80" zoomScaleNormal="80" workbookViewId="0">
      <selection activeCell="I6" sqref="I6"/>
    </sheetView>
  </sheetViews>
  <sheetFormatPr baseColWidth="10" defaultRowHeight="15"/>
  <sheetData>
    <row r="3" spans="2:14" ht="18">
      <c r="B3" s="16" t="s">
        <v>10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.75" thickBot="1"/>
    <row r="5" spans="2:14" ht="16.5" thickBot="1">
      <c r="D5" s="25" t="s">
        <v>9</v>
      </c>
      <c r="E5" s="26"/>
      <c r="F5" s="15" t="s">
        <v>16</v>
      </c>
      <c r="G5" s="15" t="s">
        <v>8</v>
      </c>
      <c r="H5" s="15" t="s">
        <v>7</v>
      </c>
      <c r="I5" s="15" t="s">
        <v>6</v>
      </c>
      <c r="J5" s="37" t="s">
        <v>5</v>
      </c>
      <c r="K5" s="42" t="s">
        <v>17</v>
      </c>
    </row>
    <row r="6" spans="2:14" ht="15.75" thickBot="1">
      <c r="D6" s="14">
        <v>500</v>
      </c>
      <c r="E6" s="13">
        <v>700</v>
      </c>
      <c r="F6" s="12">
        <f>(D6+E6)/2</f>
        <v>600</v>
      </c>
      <c r="G6" s="29">
        <v>10</v>
      </c>
      <c r="H6" s="30">
        <f>G6</f>
        <v>10</v>
      </c>
      <c r="I6" s="34">
        <f>G6/$H$12</f>
        <v>0.18181818181818182</v>
      </c>
      <c r="J6" s="38">
        <f>I6</f>
        <v>0.18181818181818182</v>
      </c>
      <c r="K6" s="41">
        <f>F6*G6</f>
        <v>6000</v>
      </c>
    </row>
    <row r="7" spans="2:14" ht="15.75" thickBot="1">
      <c r="D7" s="10">
        <v>700</v>
      </c>
      <c r="E7" s="9">
        <v>900</v>
      </c>
      <c r="F7" s="12">
        <f t="shared" ref="F7:F12" si="0">(D7+E7)/2</f>
        <v>800</v>
      </c>
      <c r="G7" s="31">
        <v>10</v>
      </c>
      <c r="H7" s="43">
        <f>G7+G6</f>
        <v>20</v>
      </c>
      <c r="I7" s="34">
        <f t="shared" ref="I7:I12" si="1">G7/$H$12</f>
        <v>0.18181818181818182</v>
      </c>
      <c r="J7" s="39">
        <f>I6+I7</f>
        <v>0.36363636363636365</v>
      </c>
      <c r="K7" s="40">
        <f>F7*G7</f>
        <v>8000</v>
      </c>
    </row>
    <row r="8" spans="2:14" ht="15.75" thickBot="1">
      <c r="D8" s="10">
        <v>900</v>
      </c>
      <c r="E8" s="9">
        <v>1100</v>
      </c>
      <c r="F8" s="12">
        <f t="shared" si="0"/>
        <v>1000</v>
      </c>
      <c r="G8" s="31">
        <v>12</v>
      </c>
      <c r="H8" s="32">
        <f>H7+G8</f>
        <v>32</v>
      </c>
      <c r="I8" s="34">
        <f t="shared" si="1"/>
        <v>0.21818181818181817</v>
      </c>
      <c r="J8" s="39">
        <f>J7+I8</f>
        <v>0.58181818181818179</v>
      </c>
      <c r="K8" s="40">
        <f t="shared" ref="K8:K12" si="2">F8*G8</f>
        <v>12000</v>
      </c>
    </row>
    <row r="9" spans="2:14" ht="15.75" thickBot="1">
      <c r="D9" s="10">
        <v>1100</v>
      </c>
      <c r="E9" s="9">
        <v>1300</v>
      </c>
      <c r="F9" s="12">
        <f t="shared" si="0"/>
        <v>1200</v>
      </c>
      <c r="G9" s="31">
        <v>8</v>
      </c>
      <c r="H9" s="32">
        <f t="shared" ref="H9:H12" si="3">H8+G9</f>
        <v>40</v>
      </c>
      <c r="I9" s="34">
        <f t="shared" si="1"/>
        <v>0.14545454545454545</v>
      </c>
      <c r="J9" s="39">
        <f t="shared" ref="J9:J12" si="4">J8+I9</f>
        <v>0.72727272727272729</v>
      </c>
      <c r="K9" s="40">
        <f t="shared" si="2"/>
        <v>9600</v>
      </c>
    </row>
    <row r="10" spans="2:14" ht="15.75" thickBot="1">
      <c r="D10" s="10">
        <v>1300</v>
      </c>
      <c r="E10" s="9">
        <v>1500</v>
      </c>
      <c r="F10" s="12">
        <f t="shared" si="0"/>
        <v>1400</v>
      </c>
      <c r="G10" s="31">
        <v>6</v>
      </c>
      <c r="H10" s="32">
        <f t="shared" si="3"/>
        <v>46</v>
      </c>
      <c r="I10" s="34">
        <f t="shared" si="1"/>
        <v>0.10909090909090909</v>
      </c>
      <c r="J10" s="39">
        <f t="shared" si="4"/>
        <v>0.83636363636363642</v>
      </c>
      <c r="K10" s="40">
        <f t="shared" si="2"/>
        <v>8400</v>
      </c>
    </row>
    <row r="11" spans="2:14" ht="15.75" thickBot="1">
      <c r="D11" s="10">
        <v>1500</v>
      </c>
      <c r="E11" s="9">
        <v>1700</v>
      </c>
      <c r="F11" s="12">
        <f t="shared" si="0"/>
        <v>1600</v>
      </c>
      <c r="G11" s="31">
        <v>4</v>
      </c>
      <c r="H11" s="32">
        <f t="shared" si="3"/>
        <v>50</v>
      </c>
      <c r="I11" s="34">
        <f t="shared" si="1"/>
        <v>7.2727272727272724E-2</v>
      </c>
      <c r="J11" s="39">
        <f t="shared" si="4"/>
        <v>0.90909090909090917</v>
      </c>
      <c r="K11" s="40">
        <f t="shared" si="2"/>
        <v>6400</v>
      </c>
    </row>
    <row r="12" spans="2:14" ht="15.75" thickBot="1">
      <c r="D12" s="6">
        <v>1700</v>
      </c>
      <c r="E12" s="5">
        <v>1900</v>
      </c>
      <c r="F12" s="12">
        <f t="shared" si="0"/>
        <v>1800</v>
      </c>
      <c r="G12" s="33">
        <v>5</v>
      </c>
      <c r="H12" s="36">
        <f t="shared" si="3"/>
        <v>55</v>
      </c>
      <c r="I12" s="34">
        <f t="shared" si="1"/>
        <v>9.0909090909090912E-2</v>
      </c>
      <c r="J12" s="39">
        <f t="shared" si="4"/>
        <v>1</v>
      </c>
      <c r="K12" s="40">
        <f t="shared" si="2"/>
        <v>9000</v>
      </c>
    </row>
    <row r="13" spans="2:14">
      <c r="K13">
        <f>SUM(K6:K12)</f>
        <v>59400</v>
      </c>
    </row>
    <row r="14" spans="2:14" ht="18">
      <c r="C14" s="2" t="s">
        <v>4</v>
      </c>
      <c r="D14" s="1"/>
    </row>
    <row r="15" spans="2:14" ht="18.75" thickBot="1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44" t="s">
        <v>18</v>
      </c>
      <c r="H16" s="45"/>
      <c r="I16" s="46">
        <f>D8+((G8-G7)/(G8-G7+G8-G9))*(E8-D8)</f>
        <v>966.66666666666663</v>
      </c>
      <c r="K16" t="s">
        <v>21</v>
      </c>
    </row>
    <row r="17" spans="3:11" ht="18">
      <c r="C17" s="1" t="s">
        <v>1</v>
      </c>
      <c r="D17" s="1"/>
      <c r="E17" s="1"/>
      <c r="F17" s="1"/>
      <c r="G17" s="47" t="s">
        <v>20</v>
      </c>
      <c r="H17" s="48"/>
      <c r="I17" s="49">
        <f>K13/H12</f>
        <v>1080</v>
      </c>
      <c r="K17" t="s">
        <v>22</v>
      </c>
    </row>
    <row r="18" spans="3:11" ht="18.75" thickBot="1">
      <c r="C18" s="1" t="s">
        <v>0</v>
      </c>
      <c r="D18" s="1"/>
      <c r="E18" s="1"/>
      <c r="F18" s="1"/>
      <c r="G18" s="50" t="s">
        <v>19</v>
      </c>
      <c r="H18" s="51"/>
      <c r="I18" s="52">
        <f>D8+(((H12/2)-H7)/G8)*(E8-D8)</f>
        <v>1025</v>
      </c>
      <c r="K18" t="s">
        <v>23</v>
      </c>
    </row>
    <row r="19" spans="3:11" ht="18">
      <c r="C19" s="1" t="s">
        <v>11</v>
      </c>
    </row>
  </sheetData>
  <mergeCells count="1">
    <mergeCell ref="D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zoomScale="80" zoomScaleNormal="80" workbookViewId="0">
      <selection activeCell="H6" sqref="H6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7" t="s">
        <v>12</v>
      </c>
      <c r="D5" s="28"/>
      <c r="E5" s="23" t="s">
        <v>13</v>
      </c>
      <c r="F5" s="19" t="s">
        <v>8</v>
      </c>
      <c r="G5" s="15" t="s">
        <v>7</v>
      </c>
      <c r="H5" s="15" t="s">
        <v>6</v>
      </c>
      <c r="I5" s="15" t="s">
        <v>5</v>
      </c>
      <c r="J5" s="35" t="s">
        <v>17</v>
      </c>
    </row>
    <row r="6" spans="3:10" ht="15.75" thickBot="1">
      <c r="C6" s="20">
        <v>1.65</v>
      </c>
      <c r="D6" s="18">
        <v>1.7</v>
      </c>
      <c r="E6" s="53">
        <f>(C6+D6)/2</f>
        <v>1.6749999999999998</v>
      </c>
      <c r="F6" s="12">
        <v>12</v>
      </c>
      <c r="G6" s="11">
        <f>F6</f>
        <v>12</v>
      </c>
      <c r="H6" s="11" t="s">
        <v>24</v>
      </c>
      <c r="I6" s="11"/>
    </row>
    <row r="7" spans="3:10" ht="15.75" thickBot="1">
      <c r="C7" s="20">
        <v>1.7</v>
      </c>
      <c r="D7" s="17">
        <v>1.75</v>
      </c>
      <c r="E7" s="53">
        <f t="shared" ref="E7:E15" si="0">(C7+D7)/2</f>
        <v>1.7250000000000001</v>
      </c>
      <c r="F7" s="8">
        <v>24</v>
      </c>
      <c r="G7" s="7">
        <f>F6+F7</f>
        <v>36</v>
      </c>
      <c r="H7" s="7"/>
      <c r="I7" s="7"/>
    </row>
    <row r="8" spans="3:10" ht="15.75" thickBot="1">
      <c r="C8" s="20">
        <f>D7</f>
        <v>1.75</v>
      </c>
      <c r="D8" s="18">
        <f>C8+0.05</f>
        <v>1.8</v>
      </c>
      <c r="E8" s="53">
        <f t="shared" si="0"/>
        <v>1.7749999999999999</v>
      </c>
      <c r="F8" s="8">
        <v>50</v>
      </c>
      <c r="G8" s="7">
        <f>G7+F8</f>
        <v>86</v>
      </c>
      <c r="H8" s="7"/>
      <c r="I8" s="7"/>
    </row>
    <row r="9" spans="3:10" ht="15.75" thickBot="1">
      <c r="C9" s="21">
        <f>D8</f>
        <v>1.8</v>
      </c>
      <c r="D9" s="18">
        <f>C9+0.03</f>
        <v>1.83</v>
      </c>
      <c r="E9" s="53">
        <f t="shared" si="0"/>
        <v>1.8149999999999999</v>
      </c>
      <c r="F9" s="8">
        <v>40</v>
      </c>
      <c r="G9" s="7">
        <f t="shared" ref="G9:G15" si="1">G8+F9</f>
        <v>126</v>
      </c>
      <c r="H9" s="7"/>
      <c r="I9" s="7"/>
    </row>
    <row r="10" spans="3:10" ht="15.75" thickBot="1">
      <c r="C10" s="20">
        <f t="shared" ref="C10:C12" si="2">D9</f>
        <v>1.83</v>
      </c>
      <c r="D10" s="18">
        <f t="shared" ref="D10:D12" si="3">C10+0.03</f>
        <v>1.86</v>
      </c>
      <c r="E10" s="53">
        <f t="shared" si="0"/>
        <v>1.8450000000000002</v>
      </c>
      <c r="F10" s="8">
        <v>24</v>
      </c>
      <c r="G10" s="7">
        <f t="shared" si="1"/>
        <v>150</v>
      </c>
      <c r="H10" s="7"/>
      <c r="I10" s="7"/>
    </row>
    <row r="11" spans="3:10" ht="15.75" thickBot="1">
      <c r="C11" s="20">
        <f t="shared" si="2"/>
        <v>1.86</v>
      </c>
      <c r="D11" s="18">
        <f t="shared" si="3"/>
        <v>1.8900000000000001</v>
      </c>
      <c r="E11" s="53">
        <f t="shared" si="0"/>
        <v>1.875</v>
      </c>
      <c r="F11" s="8">
        <v>20</v>
      </c>
      <c r="G11" s="7">
        <f t="shared" si="1"/>
        <v>170</v>
      </c>
      <c r="H11" s="7"/>
      <c r="I11" s="7"/>
    </row>
    <row r="12" spans="3:10" ht="15.75" thickBot="1">
      <c r="C12" s="20">
        <f t="shared" si="2"/>
        <v>1.8900000000000001</v>
      </c>
      <c r="D12" s="18">
        <f t="shared" si="3"/>
        <v>1.9200000000000002</v>
      </c>
      <c r="E12" s="53">
        <f t="shared" si="0"/>
        <v>1.9050000000000002</v>
      </c>
      <c r="F12" s="8">
        <v>12</v>
      </c>
      <c r="G12" s="7">
        <f t="shared" si="1"/>
        <v>182</v>
      </c>
      <c r="H12" s="22"/>
      <c r="I12" s="22"/>
    </row>
    <row r="13" spans="3:10" ht="15.75" thickBot="1">
      <c r="C13" s="20">
        <f>D12</f>
        <v>1.9200000000000002</v>
      </c>
      <c r="D13" s="18">
        <f>C13+0.03</f>
        <v>1.9500000000000002</v>
      </c>
      <c r="E13" s="53">
        <f t="shared" si="0"/>
        <v>1.9350000000000001</v>
      </c>
      <c r="F13" s="8">
        <v>10</v>
      </c>
      <c r="G13" s="7">
        <f t="shared" si="1"/>
        <v>192</v>
      </c>
      <c r="H13" s="22"/>
      <c r="I13" s="22"/>
    </row>
    <row r="14" spans="3:10" ht="15.75" thickBot="1">
      <c r="C14" s="20">
        <f>D13</f>
        <v>1.9500000000000002</v>
      </c>
      <c r="D14" s="18">
        <f>C14+0.03</f>
        <v>1.9800000000000002</v>
      </c>
      <c r="E14" s="53">
        <f t="shared" si="0"/>
        <v>1.9650000000000003</v>
      </c>
      <c r="F14" s="8">
        <v>6</v>
      </c>
      <c r="G14" s="7">
        <f t="shared" si="1"/>
        <v>198</v>
      </c>
      <c r="H14" s="22"/>
      <c r="I14" s="22"/>
    </row>
    <row r="15" spans="3:10" ht="15.75" thickBot="1">
      <c r="C15" s="20">
        <f>D14</f>
        <v>1.9800000000000002</v>
      </c>
      <c r="D15" s="18">
        <f>C15+0.03</f>
        <v>2.0100000000000002</v>
      </c>
      <c r="E15" s="53">
        <f t="shared" si="0"/>
        <v>1.9950000000000001</v>
      </c>
      <c r="F15" s="4">
        <v>2</v>
      </c>
      <c r="G15" s="7">
        <f t="shared" si="1"/>
        <v>200</v>
      </c>
      <c r="H15" s="3"/>
      <c r="I15" s="3"/>
    </row>
    <row r="16" spans="3:10" ht="15.75" thickBot="1">
      <c r="F16" s="24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 10</cp:lastModifiedBy>
  <dcterms:created xsi:type="dcterms:W3CDTF">2019-05-14T15:45:13Z</dcterms:created>
  <dcterms:modified xsi:type="dcterms:W3CDTF">2023-05-17T15:19:40Z</dcterms:modified>
</cp:coreProperties>
</file>