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definedNames>
    <definedName name="Dato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2"/>
  <c r="H14"/>
  <c r="H9"/>
  <c r="H10"/>
  <c r="H11"/>
  <c r="H12"/>
  <c r="H13"/>
  <c r="H8"/>
  <c r="G10"/>
  <c r="G11" s="1"/>
  <c r="G12" s="1"/>
  <c r="G13" s="1"/>
  <c r="G9"/>
  <c r="F8"/>
  <c r="G8"/>
  <c r="F9"/>
  <c r="F10"/>
  <c r="F11"/>
  <c r="F12"/>
  <c r="F13"/>
  <c r="D14"/>
  <c r="E10"/>
  <c r="E11"/>
  <c r="E12" s="1"/>
  <c r="E13" s="1"/>
  <c r="E9"/>
  <c r="E8"/>
  <c r="H31" i="1"/>
  <c r="H29"/>
  <c r="H27"/>
  <c r="W15"/>
  <c r="X15" s="1"/>
  <c r="X16" s="1"/>
  <c r="X17" s="1"/>
  <c r="X18" s="1"/>
  <c r="X19" s="1"/>
  <c r="X20" s="1"/>
  <c r="X21" s="1"/>
  <c r="W16"/>
  <c r="W17"/>
  <c r="W18"/>
  <c r="W19"/>
  <c r="W20"/>
  <c r="W21"/>
  <c r="W14"/>
  <c r="X8"/>
  <c r="X7"/>
  <c r="W22" l="1"/>
  <c r="T9"/>
  <c r="U9" s="1"/>
  <c r="D9"/>
  <c r="T8"/>
  <c r="U8" s="1"/>
  <c r="D8"/>
  <c r="T7"/>
  <c r="U7" s="1"/>
  <c r="D7"/>
  <c r="Y19" l="1"/>
  <c r="Y15"/>
  <c r="Y21"/>
  <c r="Y14"/>
  <c r="Z14" s="1"/>
  <c r="Z15" s="1"/>
  <c r="Z16" s="1"/>
  <c r="Z17" s="1"/>
  <c r="Z18" s="1"/>
  <c r="Z19" s="1"/>
  <c r="Z20" s="1"/>
  <c r="Z21" s="1"/>
  <c r="Y20"/>
  <c r="Y18"/>
  <c r="Y16"/>
  <c r="Y17"/>
</calcChain>
</file>

<file path=xl/sharedStrings.xml><?xml version="1.0" encoding="utf-8"?>
<sst xmlns="http://schemas.openxmlformats.org/spreadsheetml/2006/main" count="53" uniqueCount="52">
  <si>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</si>
  <si>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</si>
  <si>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</si>
  <si>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</si>
  <si>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</si>
  <si>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</si>
  <si>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</si>
  <si>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</si>
  <si>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</si>
  <si>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</si>
  <si>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</si>
  <si>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</si>
  <si>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</si>
  <si>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</si>
  <si>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</si>
  <si>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</si>
  <si>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</si>
  <si>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</si>
  <si>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</si>
  <si>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</si>
  <si>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</si>
  <si>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</si>
  <si>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</si>
  <si>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</si>
  <si>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</si>
  <si>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</si>
  <si>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</si>
  <si>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Variable</t>
  </si>
  <si>
    <t>Frecuencia Absoluta</t>
  </si>
  <si>
    <t>xi</t>
  </si>
  <si>
    <t>fi</t>
  </si>
  <si>
    <t>Frecuencia Absoluta Acumulada</t>
  </si>
  <si>
    <t>Frecuencia Relativa %</t>
  </si>
  <si>
    <t>Frecuencia Acumulada Relativa</t>
  </si>
  <si>
    <t>Fi</t>
  </si>
  <si>
    <t>hi</t>
  </si>
  <si>
    <t>Hi</t>
  </si>
  <si>
    <t>S</t>
  </si>
  <si>
    <t>Máximo</t>
  </si>
  <si>
    <t>Mínimo</t>
  </si>
  <si>
    <t>listo</t>
  </si>
  <si>
    <t>En promedio los alumnos obtuvieron nota 7,6</t>
  </si>
  <si>
    <t>El 50% de los alumnos, obtuvo A LO MÁS UN 8,0</t>
  </si>
  <si>
    <t>La mayoría de los alumnos obtuvo nota 8 o 9</t>
  </si>
  <si>
    <t>De la encuesta, 4 familias tienen 3 hijos.</t>
  </si>
  <si>
    <t>De la encuesta, un 31% de las familias tienen 1 hijo.</t>
  </si>
  <si>
    <t>De la encuesta, un 94% tiene A LO MÁS 2 hijos.</t>
  </si>
  <si>
    <t>De la encuesta, 75 familias tienen A LO MÁS 2 hijos.</t>
  </si>
  <si>
    <t>å</t>
  </si>
  <si>
    <t>En promedio las familias tienen 1 hijo.</t>
  </si>
  <si>
    <t>La mitad (50%) de las familias tienen a lo más 1 hijo.</t>
  </si>
  <si>
    <t>La mayoría de las familias no tienen hijos.</t>
  </si>
</sst>
</file>

<file path=xl/styles.xml><?xml version="1.0" encoding="utf-8"?>
<styleSheet xmlns="http://schemas.openxmlformats.org/spreadsheetml/2006/main">
  <numFmts count="1">
    <numFmt numFmtId="170" formatCode="0.0"/>
  </numFmts>
  <fonts count="18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8"/>
      <color theme="1"/>
      <name val="Arial"/>
      <family val="2"/>
    </font>
    <font>
      <sz val="18"/>
      <color theme="1"/>
      <name val="Calibri"/>
      <family val="2"/>
      <scheme val="minor"/>
    </font>
    <font>
      <sz val="18"/>
      <color theme="1"/>
      <name val="Symbol"/>
      <family val="1"/>
      <charset val="2"/>
    </font>
    <font>
      <sz val="14"/>
      <color theme="1"/>
      <name val="Calibri"/>
      <family val="2"/>
      <scheme val="minor"/>
    </font>
    <font>
      <sz val="14"/>
      <color rgb="FF000000"/>
      <name val="Symbol"/>
      <family val="1"/>
      <charset val="2"/>
    </font>
  </fonts>
  <fills count="1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7030A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7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7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0" xfId="0" applyFont="1"/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9" fontId="13" fillId="0" borderId="5" xfId="1" applyFont="1" applyBorder="1"/>
    <xf numFmtId="0" fontId="13" fillId="0" borderId="5" xfId="0" applyFont="1" applyFill="1" applyBorder="1" applyAlignment="1">
      <alignment horizontal="center" vertical="center"/>
    </xf>
    <xf numFmtId="9" fontId="13" fillId="0" borderId="5" xfId="0" applyNumberFormat="1" applyFont="1" applyBorder="1"/>
    <xf numFmtId="9" fontId="13" fillId="0" borderId="0" xfId="0" applyNumberFormat="1" applyFont="1" applyBorder="1"/>
    <xf numFmtId="0" fontId="0" fillId="0" borderId="0" xfId="0" applyAlignment="1">
      <alignment horizontal="center"/>
    </xf>
    <xf numFmtId="0" fontId="16" fillId="0" borderId="0" xfId="0" applyFont="1" applyAlignment="1">
      <alignment horizontal="center"/>
    </xf>
    <xf numFmtId="170" fontId="13" fillId="6" borderId="0" xfId="0" applyNumberFormat="1" applyFont="1" applyFill="1" applyAlignment="1">
      <alignment horizontal="center" vertical="center"/>
    </xf>
    <xf numFmtId="0" fontId="13" fillId="7" borderId="0" xfId="0" applyFont="1" applyFill="1" applyAlignment="1">
      <alignment horizontal="center" vertical="center"/>
    </xf>
    <xf numFmtId="0" fontId="13" fillId="6" borderId="0" xfId="0" applyFont="1" applyFill="1" applyAlignment="1">
      <alignment horizontal="center"/>
    </xf>
    <xf numFmtId="0" fontId="13" fillId="0" borderId="0" xfId="0" applyFont="1" applyFill="1" applyAlignment="1"/>
    <xf numFmtId="0" fontId="13" fillId="3" borderId="0" xfId="0" applyFont="1" applyFill="1" applyAlignment="1">
      <alignment vertical="center"/>
    </xf>
    <xf numFmtId="0" fontId="14" fillId="3" borderId="0" xfId="0" applyFont="1" applyFill="1" applyAlignment="1">
      <alignment horizontal="center" vertical="center"/>
    </xf>
    <xf numFmtId="0" fontId="13" fillId="0" borderId="0" xfId="0" applyFont="1" applyFill="1" applyAlignment="1">
      <alignment vertical="center"/>
    </xf>
    <xf numFmtId="9" fontId="7" fillId="2" borderId="11" xfId="1" applyFont="1" applyFill="1" applyBorder="1" applyAlignment="1">
      <alignment horizontal="center" vertical="center" wrapText="1" readingOrder="1"/>
    </xf>
    <xf numFmtId="9" fontId="7" fillId="2" borderId="12" xfId="0" applyNumberFormat="1" applyFont="1" applyFill="1" applyBorder="1" applyAlignment="1">
      <alignment horizontal="center" vertical="center" wrapText="1" readingOrder="1"/>
    </xf>
    <xf numFmtId="0" fontId="7" fillId="2" borderId="12" xfId="0" applyFont="1" applyFill="1" applyBorder="1" applyAlignment="1">
      <alignment horizontal="center" vertical="center" wrapText="1" readingOrder="1"/>
    </xf>
    <xf numFmtId="9" fontId="7" fillId="2" borderId="14" xfId="0" applyNumberFormat="1" applyFont="1" applyFill="1" applyBorder="1" applyAlignment="1">
      <alignment horizontal="center" vertical="center" wrapText="1" readingOrder="1"/>
    </xf>
    <xf numFmtId="0" fontId="7" fillId="6" borderId="10" xfId="0" applyFont="1" applyFill="1" applyBorder="1" applyAlignment="1">
      <alignment horizontal="center" vertical="center" wrapText="1" readingOrder="1"/>
    </xf>
    <xf numFmtId="0" fontId="7" fillId="6" borderId="13" xfId="0" applyFont="1" applyFill="1" applyBorder="1" applyAlignment="1">
      <alignment horizontal="center" vertical="center" wrapText="1" readingOrder="1"/>
    </xf>
    <xf numFmtId="0" fontId="9" fillId="8" borderId="0" xfId="0" applyFont="1" applyFill="1"/>
    <xf numFmtId="0" fontId="0" fillId="8" borderId="0" xfId="0" applyFill="1"/>
    <xf numFmtId="0" fontId="7" fillId="8" borderId="13" xfId="0" applyFont="1" applyFill="1" applyBorder="1" applyAlignment="1">
      <alignment horizontal="center" vertical="center" wrapText="1" readingOrder="1"/>
    </xf>
    <xf numFmtId="0" fontId="9" fillId="9" borderId="0" xfId="0" applyFont="1" applyFill="1"/>
    <xf numFmtId="0" fontId="0" fillId="9" borderId="0" xfId="0" applyFill="1"/>
    <xf numFmtId="0" fontId="7" fillId="9" borderId="13" xfId="0" applyFont="1" applyFill="1" applyBorder="1" applyAlignment="1">
      <alignment horizontal="center" vertical="center" wrapText="1" readingOrder="1"/>
    </xf>
    <xf numFmtId="0" fontId="9" fillId="11" borderId="0" xfId="0" applyFont="1" applyFill="1"/>
    <xf numFmtId="0" fontId="0" fillId="11" borderId="0" xfId="0" applyFill="1"/>
    <xf numFmtId="9" fontId="7" fillId="11" borderId="11" xfId="1" applyFont="1" applyFill="1" applyBorder="1" applyAlignment="1">
      <alignment horizontal="center" vertical="center" wrapText="1" readingOrder="1"/>
    </xf>
    <xf numFmtId="0" fontId="9" fillId="12" borderId="0" xfId="0" applyFont="1" applyFill="1"/>
    <xf numFmtId="0" fontId="0" fillId="12" borderId="0" xfId="0" applyFill="1"/>
    <xf numFmtId="9" fontId="7" fillId="12" borderId="14" xfId="0" applyNumberFormat="1" applyFont="1" applyFill="1" applyBorder="1" applyAlignment="1">
      <alignment horizontal="center" vertical="center" wrapText="1" readingOrder="1"/>
    </xf>
    <xf numFmtId="9" fontId="7" fillId="2" borderId="16" xfId="0" applyNumberFormat="1" applyFont="1" applyFill="1" applyBorder="1" applyAlignment="1">
      <alignment horizontal="center" vertical="center" wrapText="1" readingOrder="1"/>
    </xf>
    <xf numFmtId="0" fontId="7" fillId="2" borderId="18" xfId="0" applyFont="1" applyFill="1" applyBorder="1" applyAlignment="1">
      <alignment horizontal="center" vertical="center" wrapText="1" readingOrder="1"/>
    </xf>
    <xf numFmtId="0" fontId="17" fillId="2" borderId="19" xfId="0" applyFont="1" applyFill="1" applyBorder="1" applyAlignment="1">
      <alignment horizontal="center" vertical="center" wrapText="1" readingOrder="1"/>
    </xf>
    <xf numFmtId="170" fontId="16" fillId="0" borderId="0" xfId="0" applyNumberFormat="1" applyFont="1" applyAlignment="1">
      <alignment horizontal="center" vertical="center"/>
    </xf>
    <xf numFmtId="0" fontId="9" fillId="10" borderId="0" xfId="0" applyFont="1" applyFill="1" applyAlignment="1">
      <alignment horizontal="center"/>
    </xf>
    <xf numFmtId="170" fontId="16" fillId="10" borderId="0" xfId="0" applyNumberFormat="1" applyFont="1" applyFill="1" applyAlignment="1">
      <alignment horizontal="center" vertical="center"/>
    </xf>
    <xf numFmtId="0" fontId="9" fillId="5" borderId="0" xfId="0" applyFont="1" applyFill="1" applyAlignment="1">
      <alignment horizontal="center"/>
    </xf>
    <xf numFmtId="170" fontId="16" fillId="5" borderId="0" xfId="0" applyNumberFormat="1" applyFont="1" applyFill="1" applyAlignment="1">
      <alignment horizontal="center" vertical="center"/>
    </xf>
    <xf numFmtId="0" fontId="16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Prueba N°1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1"/>
          <c:order val="0"/>
          <c:cat>
            <c:numRef>
              <c:f>'ACTIVIDAD 1'!$V$14:$V$21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1'!$W$14:$W$21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/>
        <c:axId val="45991808"/>
        <c:axId val="45993344"/>
      </c:barChart>
      <c:catAx>
        <c:axId val="4599180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45993344"/>
        <c:crosses val="autoZero"/>
        <c:auto val="1"/>
        <c:lblAlgn val="ctr"/>
        <c:lblOffset val="100"/>
      </c:catAx>
      <c:valAx>
        <c:axId val="4599334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N° de Alumnos</a:t>
                </a:r>
              </a:p>
            </c:rich>
          </c:tx>
          <c:layout/>
        </c:title>
        <c:numFmt formatCode="General" sourceLinked="1"/>
        <c:tickLblPos val="nextTo"/>
        <c:crossAx val="45991808"/>
        <c:crosses val="autoZero"/>
        <c:crossBetween val="between"/>
      </c:valAx>
      <c:spPr>
        <a:solidFill>
          <a:schemeClr val="bg1">
            <a:lumMod val="75000"/>
          </a:schemeClr>
        </a:solidFill>
      </c:spPr>
    </c:plotArea>
    <c:plotVisOnly val="1"/>
  </c:chart>
  <c:spPr>
    <a:solidFill>
      <a:schemeClr val="accent4">
        <a:lumMod val="60000"/>
        <a:lumOff val="40000"/>
      </a:schemeClr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Encuesta cantidad</a:t>
            </a:r>
            <a:r>
              <a:rPr lang="es-CL" baseline="0"/>
              <a:t> de Hijos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cat>
            <c:numRef>
              <c:f>'ACTIVIDAD 2'!$C$8:$C$13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cat>
          <c:val>
            <c:numRef>
              <c:f>'ACTIVIDAD 2'!$D$8:$D$13</c:f>
              <c:numCache>
                <c:formatCode>General</c:formatCode>
                <c:ptCount val="6"/>
                <c:pt idx="0">
                  <c:v>30</c:v>
                </c:pt>
                <c:pt idx="1">
                  <c:v>25</c:v>
                </c:pt>
                <c:pt idx="2">
                  <c:v>20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306917</xdr:rowOff>
    </xdr:from>
    <xdr:to>
      <xdr:col>15</xdr:col>
      <xdr:colOff>127000</xdr:colOff>
      <xdr:row>20</xdr:row>
      <xdr:rowOff>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285750</xdr:colOff>
      <xdr:row>4</xdr:row>
      <xdr:rowOff>161925</xdr:rowOff>
    </xdr:from>
    <xdr:to>
      <xdr:col>15</xdr:col>
      <xdr:colOff>285750</xdr:colOff>
      <xdr:row>16</xdr:row>
      <xdr:rowOff>95250</xdr:rowOff>
    </xdr:to>
    <xdr:graphicFrame macro="">
      <xdr:nvGraphicFramePr>
        <xdr:cNvPr id="6" name="5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D33"/>
  <sheetViews>
    <sheetView topLeftCell="A22" zoomScale="90" zoomScaleNormal="90" workbookViewId="0">
      <selection activeCell="H26" sqref="H26"/>
    </sheetView>
  </sheetViews>
  <sheetFormatPr baseColWidth="10" defaultRowHeight="15"/>
  <cols>
    <col min="4" max="21" width="3.7109375" customWidth="1"/>
    <col min="23" max="23" width="19.7109375" bestFit="1" customWidth="1"/>
  </cols>
  <sheetData>
    <row r="5" spans="3:26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3:26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3:26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W7" t="s">
        <v>38</v>
      </c>
      <c r="X7">
        <f>MAX(Datos)</f>
        <v>10</v>
      </c>
    </row>
    <row r="8" spans="3:26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W8" t="s">
        <v>39</v>
      </c>
      <c r="X8">
        <f>MIN(Datos)</f>
        <v>3</v>
      </c>
    </row>
    <row r="9" spans="3:26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3:26">
      <c r="C10" s="2"/>
      <c r="T10" s="2"/>
    </row>
    <row r="12" spans="3:26" ht="45">
      <c r="V12" s="33" t="s">
        <v>27</v>
      </c>
      <c r="W12" s="34" t="s">
        <v>28</v>
      </c>
      <c r="X12" s="34" t="s">
        <v>31</v>
      </c>
      <c r="Y12" s="34" t="s">
        <v>32</v>
      </c>
      <c r="Z12" s="34" t="s">
        <v>33</v>
      </c>
    </row>
    <row r="13" spans="3:26" ht="30" customHeight="1">
      <c r="V13" s="31" t="s">
        <v>29</v>
      </c>
      <c r="W13" s="31" t="s">
        <v>30</v>
      </c>
      <c r="X13" s="31" t="s">
        <v>34</v>
      </c>
      <c r="Y13" s="31" t="s">
        <v>35</v>
      </c>
      <c r="Z13" s="31" t="s">
        <v>36</v>
      </c>
    </row>
    <row r="14" spans="3:26" ht="30" customHeight="1">
      <c r="V14" s="35">
        <v>3</v>
      </c>
      <c r="W14" s="31">
        <f>COUNTIF(Datos,V14)</f>
        <v>1</v>
      </c>
      <c r="X14" s="31">
        <v>1</v>
      </c>
      <c r="Y14" s="37">
        <f>W14/$W$22</f>
        <v>1.8518518518518517E-2</v>
      </c>
      <c r="Z14" s="39">
        <f>Y14</f>
        <v>1.8518518518518517E-2</v>
      </c>
    </row>
    <row r="15" spans="3:26" ht="30" customHeight="1">
      <c r="V15" s="35">
        <v>4</v>
      </c>
      <c r="W15" s="31">
        <f>COUNTIF(Datos,V15)</f>
        <v>2</v>
      </c>
      <c r="X15" s="31">
        <f>SUM(X14+W15)</f>
        <v>3</v>
      </c>
      <c r="Y15" s="37">
        <f t="shared" ref="Y15:Y21" si="2">W15/$W$22</f>
        <v>3.7037037037037035E-2</v>
      </c>
      <c r="Z15" s="39">
        <f>Z14+Y15</f>
        <v>5.5555555555555552E-2</v>
      </c>
    </row>
    <row r="16" spans="3:26" ht="30" customHeight="1">
      <c r="V16" s="35">
        <v>5</v>
      </c>
      <c r="W16" s="31">
        <f>COUNTIF(Datos,V16)</f>
        <v>6</v>
      </c>
      <c r="X16" s="31">
        <f t="shared" ref="X16:X21" si="3">SUM(X15+W16)</f>
        <v>9</v>
      </c>
      <c r="Y16" s="37">
        <f t="shared" si="2"/>
        <v>0.1111111111111111</v>
      </c>
      <c r="Z16" s="39">
        <f t="shared" ref="Z16:Z21" si="4">Z15+Y16</f>
        <v>0.16666666666666666</v>
      </c>
    </row>
    <row r="17" spans="2:30" ht="30" customHeight="1">
      <c r="V17" s="35">
        <v>6</v>
      </c>
      <c r="W17" s="31">
        <f>COUNTIF(Datos,V17)</f>
        <v>2</v>
      </c>
      <c r="X17" s="31">
        <f t="shared" si="3"/>
        <v>11</v>
      </c>
      <c r="Y17" s="37">
        <f t="shared" si="2"/>
        <v>3.7037037037037035E-2</v>
      </c>
      <c r="Z17" s="39">
        <f t="shared" si="4"/>
        <v>0.20370370370370369</v>
      </c>
    </row>
    <row r="18" spans="2:30" ht="30" customHeight="1">
      <c r="V18" s="35">
        <v>7</v>
      </c>
      <c r="W18" s="31">
        <f>COUNTIF(Datos,V18)</f>
        <v>11</v>
      </c>
      <c r="X18" s="31">
        <f t="shared" si="3"/>
        <v>22</v>
      </c>
      <c r="Y18" s="37">
        <f t="shared" si="2"/>
        <v>0.20370370370370369</v>
      </c>
      <c r="Z18" s="39">
        <f t="shared" si="4"/>
        <v>0.40740740740740738</v>
      </c>
    </row>
    <row r="19" spans="2:30" ht="30" customHeight="1">
      <c r="V19" s="35">
        <v>8</v>
      </c>
      <c r="W19" s="31">
        <f>COUNTIF(Datos,V19)</f>
        <v>13</v>
      </c>
      <c r="X19" s="31">
        <f t="shared" si="3"/>
        <v>35</v>
      </c>
      <c r="Y19" s="37">
        <f t="shared" si="2"/>
        <v>0.24074074074074073</v>
      </c>
      <c r="Z19" s="39">
        <f t="shared" si="4"/>
        <v>0.64814814814814814</v>
      </c>
    </row>
    <row r="20" spans="2:30" ht="30" customHeight="1">
      <c r="V20" s="35">
        <v>9</v>
      </c>
      <c r="W20" s="31">
        <f>COUNTIF(Datos,V20)</f>
        <v>13</v>
      </c>
      <c r="X20" s="31">
        <f t="shared" si="3"/>
        <v>48</v>
      </c>
      <c r="Y20" s="37">
        <f t="shared" si="2"/>
        <v>0.24074074074074073</v>
      </c>
      <c r="Z20" s="39">
        <f t="shared" si="4"/>
        <v>0.88888888888888884</v>
      </c>
    </row>
    <row r="21" spans="2:30" ht="30" customHeight="1">
      <c r="V21" s="35">
        <v>10</v>
      </c>
      <c r="W21" s="31">
        <f>COUNTIF(Datos,V21)</f>
        <v>6</v>
      </c>
      <c r="X21" s="31">
        <f t="shared" si="3"/>
        <v>54</v>
      </c>
      <c r="Y21" s="37">
        <f t="shared" si="2"/>
        <v>0.1111111111111111</v>
      </c>
      <c r="Z21" s="39">
        <f t="shared" si="4"/>
        <v>1</v>
      </c>
    </row>
    <row r="22" spans="2:30" ht="30" customHeight="1">
      <c r="V22" s="36" t="s">
        <v>37</v>
      </c>
      <c r="W22" s="38">
        <f>SUM(W14:W21)</f>
        <v>54</v>
      </c>
      <c r="X22" s="32"/>
      <c r="Y22" s="40"/>
      <c r="Z22" s="32"/>
    </row>
    <row r="23" spans="2:30" ht="30" customHeight="1">
      <c r="V23" s="32"/>
    </row>
    <row r="24" spans="2:30" ht="30" customHeight="1">
      <c r="V24" s="32"/>
    </row>
    <row r="25" spans="2:30" ht="18">
      <c r="C25" s="12" t="s">
        <v>0</v>
      </c>
    </row>
    <row r="26" spans="2:30" ht="30" customHeight="1">
      <c r="B26" s="26">
        <v>1</v>
      </c>
      <c r="C26" s="27" t="s">
        <v>1</v>
      </c>
      <c r="D26" s="24"/>
      <c r="E26" s="24"/>
      <c r="F26" s="25"/>
      <c r="H26" t="s">
        <v>40</v>
      </c>
    </row>
    <row r="27" spans="2:30" ht="30" customHeight="1">
      <c r="B27" s="26">
        <v>2</v>
      </c>
      <c r="C27" s="27" t="s">
        <v>21</v>
      </c>
      <c r="D27" s="24"/>
      <c r="E27" s="24"/>
      <c r="F27" s="25"/>
      <c r="H27" s="43">
        <f>AVERAGE(Datos)</f>
        <v>7.6111111111111107</v>
      </c>
      <c r="I27" s="43"/>
      <c r="J27" s="43"/>
      <c r="K27" s="43"/>
      <c r="L27" s="43"/>
      <c r="M27" s="43"/>
      <c r="N27" s="43"/>
      <c r="O27" s="43"/>
      <c r="P27" s="43"/>
      <c r="Q27" s="43"/>
    </row>
    <row r="28" spans="2:30" ht="30" customHeight="1">
      <c r="B28" s="26">
        <v>3</v>
      </c>
      <c r="C28" s="27" t="s">
        <v>20</v>
      </c>
      <c r="D28" s="24"/>
      <c r="E28" s="24"/>
      <c r="F28" s="25"/>
      <c r="H28" s="45" t="s">
        <v>41</v>
      </c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6"/>
      <c r="Y28" s="46"/>
      <c r="Z28" s="46"/>
      <c r="AA28" s="46"/>
      <c r="AB28" s="46"/>
      <c r="AC28" s="46"/>
      <c r="AD28" s="46"/>
    </row>
    <row r="29" spans="2:30" ht="30" customHeight="1">
      <c r="B29" s="26">
        <v>4</v>
      </c>
      <c r="C29" s="27" t="s">
        <v>22</v>
      </c>
      <c r="D29" s="24"/>
      <c r="E29" s="24"/>
      <c r="F29" s="25"/>
      <c r="H29" s="44">
        <f>MEDIAN(Datos)</f>
        <v>8</v>
      </c>
      <c r="I29" s="44"/>
      <c r="J29" s="44"/>
      <c r="K29" s="44"/>
      <c r="L29" s="44"/>
      <c r="M29" s="44"/>
      <c r="N29" s="44"/>
      <c r="O29" s="44"/>
      <c r="P29" s="44"/>
      <c r="Q29" s="44"/>
      <c r="R29" s="44"/>
    </row>
    <row r="30" spans="2:30" ht="30" customHeight="1">
      <c r="B30" s="26">
        <v>5</v>
      </c>
      <c r="C30" s="27" t="s">
        <v>23</v>
      </c>
      <c r="D30" s="24"/>
      <c r="E30" s="24"/>
      <c r="F30" s="25"/>
      <c r="I30" s="44" t="s">
        <v>42</v>
      </c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</row>
    <row r="31" spans="2:30" ht="30" customHeight="1">
      <c r="B31" s="26">
        <v>6</v>
      </c>
      <c r="C31" s="27" t="s">
        <v>24</v>
      </c>
      <c r="D31" s="24"/>
      <c r="E31" s="24"/>
      <c r="F31" s="25"/>
      <c r="H31" s="47">
        <f>MODE(Datos)</f>
        <v>9</v>
      </c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7">
        <v>8</v>
      </c>
    </row>
    <row r="32" spans="2:30" ht="30" customHeight="1">
      <c r="B32" s="26">
        <v>7</v>
      </c>
      <c r="C32" s="27" t="s">
        <v>25</v>
      </c>
      <c r="D32" s="24"/>
      <c r="E32" s="24"/>
      <c r="F32" s="25"/>
      <c r="H32" s="48" t="s">
        <v>43</v>
      </c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</row>
    <row r="33" spans="2:22" ht="30" customHeight="1">
      <c r="B33" s="26">
        <v>8</v>
      </c>
      <c r="C33" s="27" t="s">
        <v>2</v>
      </c>
      <c r="D33" s="25"/>
      <c r="E33" s="25"/>
      <c r="F33" s="25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</row>
  </sheetData>
  <mergeCells count="6">
    <mergeCell ref="K33:V33"/>
    <mergeCell ref="I30:Y30"/>
    <mergeCell ref="H32:W32"/>
    <mergeCell ref="H28:W28"/>
    <mergeCell ref="H27:Q27"/>
    <mergeCell ref="H29:R2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4"/>
  <sheetViews>
    <sheetView tabSelected="1" workbookViewId="0">
      <selection activeCell="N20" sqref="N20"/>
    </sheetView>
  </sheetViews>
  <sheetFormatPr baseColWidth="10" defaultRowHeight="15"/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28" t="s">
        <v>3</v>
      </c>
      <c r="D7" s="29" t="s">
        <v>4</v>
      </c>
      <c r="E7" s="29" t="s">
        <v>5</v>
      </c>
      <c r="F7" s="30" t="s">
        <v>6</v>
      </c>
      <c r="G7" s="29" t="s">
        <v>7</v>
      </c>
      <c r="H7" s="29" t="s">
        <v>18</v>
      </c>
    </row>
    <row r="8" spans="3:9" ht="18.75" thickBot="1">
      <c r="C8" s="14">
        <v>0</v>
      </c>
      <c r="D8" s="14">
        <v>30</v>
      </c>
      <c r="E8" s="14">
        <f>D8</f>
        <v>30</v>
      </c>
      <c r="F8" s="50">
        <f>D8/$D$14</f>
        <v>0.375</v>
      </c>
      <c r="G8" s="51">
        <f>F8</f>
        <v>0.375</v>
      </c>
      <c r="H8" s="52">
        <f>D8*C8</f>
        <v>0</v>
      </c>
    </row>
    <row r="9" spans="3:9" ht="18.75" thickBot="1">
      <c r="C9" s="15">
        <v>1</v>
      </c>
      <c r="D9" s="15">
        <v>25</v>
      </c>
      <c r="E9" s="15">
        <f>E8+D9</f>
        <v>55</v>
      </c>
      <c r="F9" s="64">
        <f t="shared" ref="F9:F13" si="0">D9/$D$14</f>
        <v>0.3125</v>
      </c>
      <c r="G9" s="53">
        <f>G8+F9</f>
        <v>0.6875</v>
      </c>
      <c r="H9" s="52">
        <f t="shared" ref="H9:H13" si="1">D9*C9</f>
        <v>25</v>
      </c>
    </row>
    <row r="10" spans="3:9" ht="18.75" thickBot="1">
      <c r="C10" s="15">
        <v>2</v>
      </c>
      <c r="D10" s="15">
        <v>20</v>
      </c>
      <c r="E10" s="61">
        <f t="shared" ref="E10:E13" si="2">E9+D10</f>
        <v>75</v>
      </c>
      <c r="F10" s="50">
        <f t="shared" si="0"/>
        <v>0.25</v>
      </c>
      <c r="G10" s="67">
        <f t="shared" ref="G10:G13" si="3">G9+F10</f>
        <v>0.9375</v>
      </c>
      <c r="H10" s="52">
        <f t="shared" si="1"/>
        <v>40</v>
      </c>
    </row>
    <row r="11" spans="3:9" ht="18.75" thickBot="1">
      <c r="C11" s="15">
        <v>3</v>
      </c>
      <c r="D11" s="58">
        <v>4</v>
      </c>
      <c r="E11" s="15">
        <f t="shared" si="2"/>
        <v>79</v>
      </c>
      <c r="F11" s="50">
        <f t="shared" si="0"/>
        <v>0.05</v>
      </c>
      <c r="G11" s="53">
        <f t="shared" si="3"/>
        <v>0.98750000000000004</v>
      </c>
      <c r="H11" s="52">
        <f t="shared" si="1"/>
        <v>12</v>
      </c>
    </row>
    <row r="12" spans="3:9" ht="18.75" thickBot="1">
      <c r="C12" s="16">
        <v>4</v>
      </c>
      <c r="D12" s="16">
        <v>1</v>
      </c>
      <c r="E12" s="15">
        <f t="shared" si="2"/>
        <v>80</v>
      </c>
      <c r="F12" s="50">
        <f t="shared" si="0"/>
        <v>1.2500000000000001E-2</v>
      </c>
      <c r="G12" s="53">
        <f t="shared" si="3"/>
        <v>1</v>
      </c>
      <c r="H12" s="52">
        <f t="shared" si="1"/>
        <v>4</v>
      </c>
    </row>
    <row r="13" spans="3:9" ht="18.75" thickBot="1">
      <c r="C13" s="17">
        <v>5</v>
      </c>
      <c r="D13" s="17">
        <v>0</v>
      </c>
      <c r="E13" s="55">
        <f t="shared" si="2"/>
        <v>80</v>
      </c>
      <c r="F13" s="50">
        <f t="shared" si="0"/>
        <v>0</v>
      </c>
      <c r="G13" s="68">
        <f t="shared" si="3"/>
        <v>1</v>
      </c>
      <c r="H13" s="69">
        <f t="shared" si="1"/>
        <v>0</v>
      </c>
      <c r="I13" s="2"/>
    </row>
    <row r="14" spans="3:9" ht="18.75" thickBot="1">
      <c r="C14" s="18" t="s">
        <v>19</v>
      </c>
      <c r="D14" s="54">
        <f>SUM(D8:D13)</f>
        <v>80</v>
      </c>
      <c r="E14" s="19"/>
      <c r="F14" s="19"/>
      <c r="G14" s="70" t="s">
        <v>48</v>
      </c>
      <c r="H14" s="54">
        <f>SUM(H8:H13)</f>
        <v>81</v>
      </c>
      <c r="I14" s="2"/>
    </row>
    <row r="15" spans="3:9" ht="18">
      <c r="C15" s="18"/>
      <c r="D15" s="18"/>
      <c r="E15" s="19"/>
      <c r="F15" s="19"/>
      <c r="G15" s="19"/>
      <c r="I15" s="2"/>
    </row>
    <row r="16" spans="3:9">
      <c r="D16" s="20"/>
    </row>
    <row r="17" spans="2:9" ht="18">
      <c r="C17" s="12" t="s">
        <v>0</v>
      </c>
    </row>
    <row r="18" spans="2:9" ht="18">
      <c r="B18" s="21">
        <v>1</v>
      </c>
      <c r="C18" s="22" t="s">
        <v>8</v>
      </c>
      <c r="D18" s="2"/>
      <c r="E18" s="2"/>
      <c r="F18" s="2"/>
      <c r="G18" s="2"/>
      <c r="H18" s="23"/>
    </row>
    <row r="19" spans="2:9" ht="18">
      <c r="B19" s="21"/>
      <c r="C19" s="22"/>
      <c r="D19" s="2"/>
      <c r="E19" s="2"/>
      <c r="F19" s="2"/>
      <c r="G19" s="2"/>
      <c r="H19" s="23"/>
    </row>
    <row r="20" spans="2:9" ht="21">
      <c r="B20" s="21">
        <v>2</v>
      </c>
      <c r="C20" s="56" t="s">
        <v>9</v>
      </c>
      <c r="D20" s="57"/>
      <c r="E20" s="42" t="s">
        <v>44</v>
      </c>
      <c r="F20" s="42"/>
      <c r="G20" s="42"/>
      <c r="H20" s="42"/>
      <c r="I20" s="42"/>
    </row>
    <row r="21" spans="2:9" ht="18.75">
      <c r="B21" s="21">
        <v>3</v>
      </c>
      <c r="C21" s="59" t="s">
        <v>10</v>
      </c>
      <c r="D21" s="60"/>
      <c r="E21" s="42" t="s">
        <v>47</v>
      </c>
      <c r="F21" s="42"/>
      <c r="G21" s="42"/>
      <c r="H21" s="42"/>
      <c r="I21" s="42"/>
    </row>
    <row r="22" spans="2:9" ht="21">
      <c r="B22" s="21">
        <v>4</v>
      </c>
      <c r="C22" s="62" t="s">
        <v>11</v>
      </c>
      <c r="D22" s="63"/>
      <c r="E22" s="42" t="s">
        <v>45</v>
      </c>
      <c r="F22" s="42"/>
      <c r="G22" s="42"/>
      <c r="H22" s="42"/>
      <c r="I22" s="42"/>
    </row>
    <row r="23" spans="2:9" ht="21">
      <c r="B23" s="21">
        <v>5</v>
      </c>
      <c r="C23" s="65" t="s">
        <v>12</v>
      </c>
      <c r="D23" s="66"/>
      <c r="E23" s="42" t="s">
        <v>46</v>
      </c>
      <c r="F23" s="42"/>
      <c r="G23" s="42"/>
      <c r="H23" s="42"/>
      <c r="I23" s="42"/>
    </row>
    <row r="24" spans="2:9" ht="18">
      <c r="B24" s="21"/>
      <c r="C24" s="21"/>
    </row>
    <row r="25" spans="2:9" ht="18.75">
      <c r="B25" s="21">
        <v>6</v>
      </c>
      <c r="C25" s="21" t="s">
        <v>13</v>
      </c>
      <c r="H25" s="73">
        <f>H14/D14</f>
        <v>1.0125</v>
      </c>
    </row>
    <row r="26" spans="2:9" ht="18.75">
      <c r="B26" s="21"/>
      <c r="C26" s="72" t="s">
        <v>49</v>
      </c>
      <c r="D26" s="72"/>
      <c r="E26" s="72"/>
      <c r="F26" s="72"/>
      <c r="G26" s="72"/>
      <c r="H26" s="71"/>
    </row>
    <row r="27" spans="2:9" ht="18">
      <c r="B27" s="21"/>
      <c r="C27" s="21"/>
    </row>
    <row r="28" spans="2:9" ht="18.75">
      <c r="B28" s="21">
        <v>7</v>
      </c>
      <c r="C28" s="21" t="s">
        <v>14</v>
      </c>
      <c r="I28" s="75">
        <v>1</v>
      </c>
    </row>
    <row r="29" spans="2:9" ht="18">
      <c r="B29" s="21"/>
      <c r="C29" s="74" t="s">
        <v>50</v>
      </c>
      <c r="D29" s="74"/>
      <c r="E29" s="74"/>
      <c r="F29" s="74"/>
      <c r="G29" s="74"/>
      <c r="H29" s="74"/>
    </row>
    <row r="30" spans="2:9" ht="18">
      <c r="B30" s="21"/>
      <c r="C30" s="21"/>
    </row>
    <row r="31" spans="2:9" ht="18.75">
      <c r="B31" s="21">
        <v>8</v>
      </c>
      <c r="C31" s="21" t="s">
        <v>15</v>
      </c>
      <c r="H31" s="76">
        <v>0</v>
      </c>
    </row>
    <row r="32" spans="2:9" ht="18">
      <c r="B32" s="21"/>
      <c r="C32" s="77" t="s">
        <v>51</v>
      </c>
      <c r="D32" s="77"/>
      <c r="E32" s="77"/>
      <c r="F32" s="77"/>
      <c r="G32" s="77"/>
    </row>
    <row r="33" spans="2:3" ht="18">
      <c r="B33" s="21"/>
      <c r="C33" s="21"/>
    </row>
    <row r="34" spans="2:3" ht="18">
      <c r="B34" s="21">
        <v>9</v>
      </c>
      <c r="C34" s="21" t="s">
        <v>16</v>
      </c>
    </row>
  </sheetData>
  <mergeCells count="7">
    <mergeCell ref="C32:G32"/>
    <mergeCell ref="E20:I20"/>
    <mergeCell ref="E21:I21"/>
    <mergeCell ref="E22:I22"/>
    <mergeCell ref="E23:I23"/>
    <mergeCell ref="C26:G26"/>
    <mergeCell ref="C29:H29"/>
  </mergeCells>
  <pageMargins left="0.7" right="0.7" top="0.75" bottom="0.75" header="0.3" footer="0.3"/>
  <ignoredErrors>
    <ignoredError sqref="F8:F9 F10:F13" formula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</cp:lastModifiedBy>
  <dcterms:created xsi:type="dcterms:W3CDTF">2022-05-09T04:31:12Z</dcterms:created>
  <dcterms:modified xsi:type="dcterms:W3CDTF">2022-05-12T12:32:21Z</dcterms:modified>
</cp:coreProperties>
</file>