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30" i="2"/>
  <c r="M31"/>
  <c r="M32"/>
  <c r="M33"/>
  <c r="M34"/>
  <c r="M35"/>
  <c r="M36"/>
  <c r="M29"/>
  <c r="L30"/>
  <c r="L31"/>
  <c r="L32"/>
  <c r="L33"/>
  <c r="L34"/>
  <c r="L35"/>
  <c r="L36"/>
  <c r="L29"/>
  <c r="K30"/>
  <c r="K31"/>
  <c r="K32"/>
  <c r="K33"/>
  <c r="K34"/>
  <c r="K35"/>
  <c r="K36"/>
  <c r="K29"/>
  <c r="I30"/>
  <c r="I31"/>
  <c r="I32"/>
  <c r="I33"/>
  <c r="I34"/>
  <c r="I35"/>
  <c r="I36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<sst xmlns="http://schemas.openxmlformats.org/spreadsheetml/2006/main" count="72" uniqueCount="45">
  <si>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</si>
  <si>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</si>
  <si>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</si>
  <si>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</si>
  <si>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</si>
  <si>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</si>
  <si>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</si>
  <si>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</si>
  <si>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</si>
  <si>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</si>
  <si>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</si>
  <si>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</si>
  <si>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</si>
  <si>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</si>
  <si>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</si>
  <si>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</si>
  <si>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</si>
  <si>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</si>
  <si>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</si>
  <si>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</si>
  <si>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</si>
  <si>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</si>
  <si>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</si>
  <si>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</si>
  <si>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</si>
  <si>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</si>
  <si>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</si>
  <si>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</si>
  <si>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</si>
  <si>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</si>
  <si>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</si>
  <si>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</si>
  <si>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</si>
  <si>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</si>
  <si>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</si>
  <si>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</si>
  <si>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</si>
  <si>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</si>
  <si>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</si>
  <si>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</si>
  <si>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</si>
  <si>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</si>
  <si>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</si>
  <si>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</si>
  <si>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SUELDO LIQUIDO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</si>
</sst>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3" xfId="0" applyBorder="1"/>
    <xf numFmtId="2" fontId="0" fillId="0" borderId="3" xfId="0" applyNumberFormat="1" applyBorder="1"/>
    <xf numFmtId="0" fontId="0" fillId="5" borderId="2" xfId="0" applyFill="1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font>
        <b val="0"/>
        <i val="0"/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752475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352425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17" workbookViewId="0">
      <selection activeCell="J29" sqref="J29"/>
    </sheetView>
  </sheetViews>
  <sheetFormatPr baseColWidth="10" defaultRowHeight="15.75"/>
  <cols>
    <col min="2" max="8" width="15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C25" s="3"/>
      <c r="D25" s="2">
        <v>0.35</v>
      </c>
      <c r="E25" s="2">
        <v>0.25</v>
      </c>
      <c r="F25" s="2">
        <v>0.1</v>
      </c>
      <c r="G25" s="2">
        <v>0.3</v>
      </c>
    </row>
    <row r="26" spans="1:11" ht="21.95" customHeight="1" thickBot="1"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4" t="s">
        <v>13</v>
      </c>
    </row>
    <row r="27" spans="1:11" ht="21.95" customHeight="1" thickBot="1"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3">
        <f t="shared" ref="H27:H34" si="0">D27*$D$25+E27*$E$25+F27*$F$25+G27*$G$25</f>
        <v>8.3550000000000004</v>
      </c>
    </row>
    <row r="28" spans="1:11" ht="21.95" customHeight="1" thickBot="1"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3">
        <f t="shared" si="0"/>
        <v>8.0150000000000006</v>
      </c>
    </row>
    <row r="29" spans="1:11" ht="21.95" customHeight="1" thickBot="1"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3">
        <f t="shared" si="0"/>
        <v>8.004999999999999</v>
      </c>
    </row>
    <row r="30" spans="1:11" ht="21.95" customHeight="1" thickBot="1"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3">
        <f t="shared" si="0"/>
        <v>7.5449999999999999</v>
      </c>
    </row>
    <row r="31" spans="1:11" ht="21.95" customHeight="1" thickBot="1"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3">
        <f t="shared" si="0"/>
        <v>6.95</v>
      </c>
    </row>
    <row r="32" spans="1:11" ht="21.95" customHeight="1" thickBot="1"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3">
        <f t="shared" si="0"/>
        <v>6.9349999999999996</v>
      </c>
    </row>
    <row r="33" spans="2:8" ht="21.95" customHeight="1" thickBot="1"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3">
        <f t="shared" si="0"/>
        <v>6.84</v>
      </c>
    </row>
    <row r="34" spans="2:8" ht="21.95" customHeight="1" thickBot="1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3">
        <f t="shared" si="0"/>
        <v>6.5750000000000002</v>
      </c>
    </row>
    <row r="35" spans="2:8" ht="21.95" customHeight="1">
      <c r="B35" s="3"/>
      <c r="C35" s="3"/>
      <c r="D35" s="3"/>
      <c r="E35" s="3"/>
      <c r="F35" s="3"/>
      <c r="G35" s="3"/>
      <c r="H35" s="3"/>
    </row>
  </sheetData>
  <sortState ref="B27:H34">
    <sortCondition descending="1" ref="H27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0"/>
  <sheetViews>
    <sheetView tabSelected="1" topLeftCell="A15" workbookViewId="0">
      <selection activeCell="M24" sqref="M24"/>
    </sheetView>
  </sheetViews>
  <sheetFormatPr baseColWidth="10" defaultRowHeight="15.75"/>
  <cols>
    <col min="1" max="1" width="13.625" customWidth="1"/>
    <col min="2" max="4" width="10.625" customWidth="1"/>
    <col min="5" max="5" width="14.75" customWidth="1"/>
    <col min="6" max="6" width="10.625" customWidth="1"/>
    <col min="7" max="7" width="12.25" customWidth="1"/>
    <col min="8" max="8" width="8.5" hidden="1" customWidth="1"/>
    <col min="9" max="9" width="14.125" customWidth="1"/>
    <col min="10" max="10" width="0.125" customWidth="1"/>
    <col min="11" max="11" width="22" customWidth="1"/>
    <col min="12" max="12" width="13.625" customWidth="1"/>
    <col min="13" max="13" width="14.625" customWidth="1"/>
    <col min="14" max="14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39</v>
      </c>
      <c r="P8" s="9"/>
      <c r="Q8" s="9"/>
      <c r="R8" s="9"/>
      <c r="S8" s="9"/>
      <c r="T8" s="9"/>
      <c r="U8" s="9"/>
      <c r="V8" s="7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40</v>
      </c>
      <c r="P9" s="9"/>
      <c r="Q9" s="9"/>
      <c r="R9" s="9"/>
      <c r="S9" s="9"/>
      <c r="T9" s="9"/>
      <c r="U9" s="9"/>
      <c r="V9" s="7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41</v>
      </c>
      <c r="P10" s="9"/>
      <c r="Q10" s="9"/>
      <c r="R10" s="9"/>
      <c r="S10" s="9"/>
      <c r="T10" s="9"/>
      <c r="U10" s="9"/>
      <c r="V10" s="7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42</v>
      </c>
      <c r="P11" s="9"/>
      <c r="Q11" s="9"/>
      <c r="R11" s="9"/>
      <c r="S11" s="9"/>
      <c r="T11" s="9"/>
      <c r="U11" s="9"/>
      <c r="V11" s="7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43</v>
      </c>
      <c r="P12" s="9"/>
      <c r="Q12" s="9"/>
      <c r="R12" s="9"/>
      <c r="S12" s="9"/>
      <c r="T12" s="9"/>
      <c r="U12" s="9"/>
      <c r="V12" s="7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24.95" customHeight="1" thickBot="1">
      <c r="B27" s="17"/>
      <c r="C27" s="17"/>
      <c r="D27" s="17"/>
      <c r="E27" s="17"/>
      <c r="F27" s="17"/>
      <c r="G27" s="18"/>
      <c r="H27" s="18"/>
      <c r="I27" s="17"/>
      <c r="J27" s="17"/>
      <c r="K27" s="17"/>
      <c r="L27" s="17"/>
      <c r="M27" s="17"/>
      <c r="N27" s="17"/>
    </row>
    <row r="28" spans="1:14" ht="24.95" customHeight="1" thickBot="1">
      <c r="B28" s="17"/>
      <c r="C28" s="19" t="s">
        <v>33</v>
      </c>
      <c r="D28" s="20"/>
      <c r="E28" s="21" t="s">
        <v>34</v>
      </c>
      <c r="F28" s="22" t="s">
        <v>35</v>
      </c>
      <c r="G28" s="19" t="s">
        <v>36</v>
      </c>
      <c r="H28" s="20"/>
      <c r="I28" s="19" t="s">
        <v>37</v>
      </c>
      <c r="J28" s="20"/>
      <c r="K28" s="21" t="s">
        <v>38</v>
      </c>
      <c r="L28" s="23" t="s">
        <v>32</v>
      </c>
      <c r="M28" s="23" t="s">
        <v>44</v>
      </c>
      <c r="N28" s="17"/>
    </row>
    <row r="29" spans="1:14" ht="24.95" customHeight="1">
      <c r="B29" s="17"/>
      <c r="C29" s="6" t="s">
        <v>14</v>
      </c>
      <c r="D29" s="6" t="s">
        <v>15</v>
      </c>
      <c r="E29" s="6" t="s">
        <v>30</v>
      </c>
      <c r="F29" s="6">
        <v>2</v>
      </c>
      <c r="G29" s="24">
        <v>680000</v>
      </c>
      <c r="H29" s="6"/>
      <c r="I29" s="24">
        <f>G29+G29*10%*F29</f>
        <v>816000</v>
      </c>
      <c r="J29" s="6"/>
      <c r="K29" s="24">
        <f>IF(E29="fonasa",I29*$G$24,I29*$G$25)</f>
        <v>57120.000000000007</v>
      </c>
      <c r="L29" s="25">
        <f>I29*$G$26</f>
        <v>97920</v>
      </c>
      <c r="M29" s="25">
        <f>I29-K29-L29</f>
        <v>660960</v>
      </c>
      <c r="N29" s="17"/>
    </row>
    <row r="30" spans="1:14" ht="24.95" customHeight="1">
      <c r="B30" s="17"/>
      <c r="C30" s="6" t="s">
        <v>16</v>
      </c>
      <c r="D30" s="6" t="s">
        <v>17</v>
      </c>
      <c r="E30" s="6" t="s">
        <v>31</v>
      </c>
      <c r="F30" s="6">
        <v>3</v>
      </c>
      <c r="G30" s="24">
        <v>780000</v>
      </c>
      <c r="H30" s="6"/>
      <c r="I30" s="24">
        <f t="shared" ref="I30:I36" si="0">G30+G30*10%*F30</f>
        <v>1014000</v>
      </c>
      <c r="J30" s="6"/>
      <c r="K30" s="24">
        <f t="shared" ref="K30:K36" si="1">IF(E30="fonasa",I30*$G$24,I30*$G$25)</f>
        <v>81120</v>
      </c>
      <c r="L30" s="25">
        <f t="shared" ref="L30:L36" si="2">I30*$G$26</f>
        <v>121680</v>
      </c>
      <c r="M30" s="25">
        <f t="shared" ref="M30:M36" si="3">I30-K30-L30</f>
        <v>811200</v>
      </c>
      <c r="N30" s="17"/>
    </row>
    <row r="31" spans="1:14" ht="24.95" customHeight="1">
      <c r="B31" s="17"/>
      <c r="C31" s="6" t="s">
        <v>18</v>
      </c>
      <c r="D31" s="6" t="s">
        <v>19</v>
      </c>
      <c r="E31" s="6" t="s">
        <v>31</v>
      </c>
      <c r="F31" s="6">
        <v>1</v>
      </c>
      <c r="G31" s="24">
        <v>1200000</v>
      </c>
      <c r="H31" s="6"/>
      <c r="I31" s="24">
        <f t="shared" si="0"/>
        <v>1320000</v>
      </c>
      <c r="J31" s="6"/>
      <c r="K31" s="24">
        <f t="shared" si="1"/>
        <v>105600</v>
      </c>
      <c r="L31" s="25">
        <f t="shared" si="2"/>
        <v>158400</v>
      </c>
      <c r="M31" s="25">
        <f t="shared" si="3"/>
        <v>1056000</v>
      </c>
      <c r="N31" s="17"/>
    </row>
    <row r="32" spans="1:14" ht="24.95" customHeight="1">
      <c r="B32" s="17"/>
      <c r="C32" s="6" t="s">
        <v>20</v>
      </c>
      <c r="D32" s="6" t="s">
        <v>21</v>
      </c>
      <c r="E32" s="6" t="s">
        <v>30</v>
      </c>
      <c r="F32" s="6">
        <v>3</v>
      </c>
      <c r="G32" s="24">
        <v>890000</v>
      </c>
      <c r="H32" s="6"/>
      <c r="I32" s="24">
        <f t="shared" si="0"/>
        <v>1157000</v>
      </c>
      <c r="J32" s="6"/>
      <c r="K32" s="24">
        <f t="shared" si="1"/>
        <v>80990.000000000015</v>
      </c>
      <c r="L32" s="25">
        <f t="shared" si="2"/>
        <v>138840</v>
      </c>
      <c r="M32" s="25">
        <f t="shared" si="3"/>
        <v>937170</v>
      </c>
      <c r="N32" s="17"/>
    </row>
    <row r="33" spans="2:14" ht="24.95" customHeight="1">
      <c r="B33" s="17"/>
      <c r="C33" s="6" t="s">
        <v>22</v>
      </c>
      <c r="D33" s="6" t="s">
        <v>23</v>
      </c>
      <c r="E33" s="6" t="s">
        <v>30</v>
      </c>
      <c r="F33" s="6">
        <v>2</v>
      </c>
      <c r="G33" s="24">
        <v>680000</v>
      </c>
      <c r="H33" s="6"/>
      <c r="I33" s="24">
        <f t="shared" si="0"/>
        <v>816000</v>
      </c>
      <c r="J33" s="6"/>
      <c r="K33" s="24">
        <f t="shared" si="1"/>
        <v>57120.000000000007</v>
      </c>
      <c r="L33" s="25">
        <f t="shared" si="2"/>
        <v>97920</v>
      </c>
      <c r="M33" s="25">
        <f t="shared" si="3"/>
        <v>660960</v>
      </c>
      <c r="N33" s="17"/>
    </row>
    <row r="34" spans="2:14" ht="24.95" customHeight="1">
      <c r="B34" s="17"/>
      <c r="C34" s="6" t="s">
        <v>24</v>
      </c>
      <c r="D34" s="6" t="s">
        <v>25</v>
      </c>
      <c r="E34" s="6" t="s">
        <v>31</v>
      </c>
      <c r="F34" s="6">
        <v>4</v>
      </c>
      <c r="G34" s="24">
        <v>580000</v>
      </c>
      <c r="H34" s="6"/>
      <c r="I34" s="24">
        <f t="shared" si="0"/>
        <v>812000</v>
      </c>
      <c r="J34" s="6"/>
      <c r="K34" s="24">
        <f t="shared" si="1"/>
        <v>64960</v>
      </c>
      <c r="L34" s="25">
        <f t="shared" si="2"/>
        <v>97440</v>
      </c>
      <c r="M34" s="25">
        <f t="shared" si="3"/>
        <v>649600</v>
      </c>
      <c r="N34" s="17"/>
    </row>
    <row r="35" spans="2:14" ht="24.95" customHeight="1">
      <c r="B35" s="17"/>
      <c r="C35" s="6" t="s">
        <v>26</v>
      </c>
      <c r="D35" s="6" t="s">
        <v>27</v>
      </c>
      <c r="E35" s="6" t="s">
        <v>31</v>
      </c>
      <c r="F35" s="6">
        <v>3</v>
      </c>
      <c r="G35" s="24">
        <v>780000</v>
      </c>
      <c r="H35" s="6"/>
      <c r="I35" s="24">
        <f t="shared" si="0"/>
        <v>1014000</v>
      </c>
      <c r="J35" s="6"/>
      <c r="K35" s="24">
        <f t="shared" si="1"/>
        <v>81120</v>
      </c>
      <c r="L35" s="25">
        <f t="shared" si="2"/>
        <v>121680</v>
      </c>
      <c r="M35" s="25">
        <f t="shared" si="3"/>
        <v>811200</v>
      </c>
      <c r="N35" s="17"/>
    </row>
    <row r="36" spans="2:14" ht="24.95" customHeight="1">
      <c r="B36" s="17"/>
      <c r="C36" s="6" t="s">
        <v>28</v>
      </c>
      <c r="D36" s="6" t="s">
        <v>29</v>
      </c>
      <c r="E36" s="6" t="s">
        <v>31</v>
      </c>
      <c r="F36" s="6">
        <v>5</v>
      </c>
      <c r="G36" s="24">
        <v>890000</v>
      </c>
      <c r="H36" s="6"/>
      <c r="I36" s="24">
        <f t="shared" si="0"/>
        <v>1335000</v>
      </c>
      <c r="J36" s="6"/>
      <c r="K36" s="24">
        <f t="shared" si="1"/>
        <v>106800</v>
      </c>
      <c r="L36" s="25">
        <f t="shared" si="2"/>
        <v>160200</v>
      </c>
      <c r="M36" s="25">
        <f t="shared" si="3"/>
        <v>1068000</v>
      </c>
      <c r="N36" s="17"/>
    </row>
    <row r="37" spans="2:14" ht="24.95" customHeight="1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2:14" ht="24.95" customHeight="1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spans="2:14" ht="24.95" customHeight="1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2:14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</row>
  </sheetData>
  <mergeCells count="4">
    <mergeCell ref="A6:A16"/>
    <mergeCell ref="C28:D28"/>
    <mergeCell ref="G28:H28"/>
    <mergeCell ref="I28:J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2023-04-26T16:48:10Z</dcterms:modified>
</cp:coreProperties>
</file>