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blo\Desktop\"/>
    </mc:Choice>
  </mc:AlternateContent>
  <xr:revisionPtr revIDLastSave="0" documentId="8_{8C7F95DB-AE49-4606-AB9A-8E1D5E99671C}" xr6:coauthVersionLast="47" xr6:coauthVersionMax="47" xr10:uidLastSave="{00000000-0000-0000-0000-000000000000}"/>
  <bookViews>
    <workbookView xWindow="-108" yWindow="-108" windowWidth="23256" windowHeight="12576" activeTab="2" xr2:uid="{0575646F-6B7C-49F1-8D66-C0D9F3D3DD72}"/>
  </bookViews>
  <sheets>
    <sheet name="PROBLEMA" sheetId="3" r:id="rId1"/>
    <sheet name="Declaración" sheetId="5" r:id="rId2"/>
    <sheet name="Graficos" sheetId="1" r:id="rId3"/>
    <sheet name="Conclusión" sheetId="6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58" i="1" l="1"/>
  <c r="Q39" i="1"/>
  <c r="L38" i="1"/>
</calcChain>
</file>

<file path=xl/sharedStrings.xml><?xml version="1.0" encoding="utf-8"?>
<sst xmlns="http://schemas.openxmlformats.org/spreadsheetml/2006/main" count="55" uniqueCount="43">
  <si>
    <t>Una empresa desea maximizar sus ganancias, para lo cuál consta del taller de fabricación y del taller de sellado.</t>
  </si>
  <si>
    <t>El salmón ahumado se vende a $ 1800 al kilo, mientras que el kilo de atún se vende a $ 2100 el kilo.</t>
  </si>
  <si>
    <t>X Salmon</t>
  </si>
  <si>
    <t>Y Atun</t>
  </si>
  <si>
    <t>Fabrica</t>
  </si>
  <si>
    <t>X</t>
  </si>
  <si>
    <t>Y</t>
  </si>
  <si>
    <t>Sellado</t>
  </si>
  <si>
    <t>Para obtener la maxima ganancia en salmones, se deberian tener 369 kg.</t>
  </si>
  <si>
    <t>Para obtener la maxima ganancia en atunes, se deberian tener 269 kg.</t>
  </si>
  <si>
    <t xml:space="preserve">1800x=maxima ganancia salmones </t>
  </si>
  <si>
    <t xml:space="preserve">2100y=maxima ganancia atunes </t>
  </si>
  <si>
    <t xml:space="preserve">10% menos de producción </t>
  </si>
  <si>
    <t xml:space="preserve">20% más de producción </t>
  </si>
  <si>
    <t>-0.6944x+500=-1.4x+840</t>
  </si>
  <si>
    <t>y = -0,6944x + 500</t>
  </si>
  <si>
    <t>y=165</t>
  </si>
  <si>
    <t xml:space="preserve">1800x Maxima ganancia salmones con 10% menos de producción </t>
  </si>
  <si>
    <t xml:space="preserve">2100y Máxima ganancia atunes con 20% más de producción </t>
  </si>
  <si>
    <t xml:space="preserve">2100x165=Max Atún </t>
  </si>
  <si>
    <t>TRABAJO MODELAMIENTO SISTEMAS</t>
  </si>
  <si>
    <t xml:space="preserve"> Si en el taller de sellado se producen sólo salmón ahumado el taller es capaz de elaborar 600 kilos, mientras que si se elabora sólo atún se producen 700 kilos.</t>
  </si>
  <si>
    <t>Si se produce sólo salmón ahumado el taller de fabricación producir 800 kilos, mientras que si producen solo atún el taller es capaz de elaborar 500 kilos.</t>
  </si>
  <si>
    <t>Cadete P. Ordenes G. 507</t>
  </si>
  <si>
    <t>Cadete V. Vidal B. 201</t>
  </si>
  <si>
    <t>2A 27/10 2022</t>
  </si>
  <si>
    <t>Z  1800x, 2100y</t>
  </si>
  <si>
    <t>DECLARACIÓN</t>
  </si>
  <si>
    <t>El objetivo de este trabajo, será encontrar las maximas ganancias de la empresa, para la produccion de salmones ahumados y atunes, tanto en el taller de fabricacion como el taller de sellado.</t>
  </si>
  <si>
    <t>A.-</t>
  </si>
  <si>
    <t>CALCULO X / Y.</t>
  </si>
  <si>
    <t>z =</t>
  </si>
  <si>
    <t>B.-</t>
  </si>
  <si>
    <t>CONCLUSIÓN</t>
  </si>
  <si>
    <t>Z=  1800x + 2100y</t>
  </si>
  <si>
    <t>Z = 1800 x 369 + 2100 x 269</t>
  </si>
  <si>
    <t>Z = $ 1229100</t>
  </si>
  <si>
    <t>Ganancia Total</t>
  </si>
  <si>
    <t>C.-</t>
  </si>
  <si>
    <t>Al no haber tiempo definido, no hay tiempo ocioso en ninguna condición.</t>
  </si>
  <si>
    <t>x=481</t>
  </si>
  <si>
    <t>1800x481=Max Salmón</t>
  </si>
  <si>
    <t>y=-0.6944 x 481 + 500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</si>
</sst>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6"/>
      <color theme="1"/>
      <name val="Aharoni"/>
      <charset val="177"/>
    </font>
    <font>
      <sz val="2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Aharoni"/>
      <charset val="177"/>
    </font>
    <font>
      <b/>
      <i/>
      <sz val="18"/>
      <color theme="1"/>
      <name val="Aharoni"/>
      <charset val="177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0" fillId="2" borderId="1" xfId="0" applyFill="1" applyBorder="1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left"/>
    </xf>
    <xf numFmtId="0" fontId="0" fillId="0" borderId="1" xfId="0" applyBorder="1"/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2" xfId="0" applyBorder="1"/>
    <xf numFmtId="0" fontId="0" fillId="0" borderId="3" xfId="0" applyBorder="1"/>
    <xf numFmtId="0" fontId="0" fillId="0" borderId="6" xfId="0" applyBorder="1"/>
    <xf numFmtId="0" fontId="0" fillId="0" borderId="7" xfId="0" applyBorder="1"/>
    <xf numFmtId="0" fontId="0" fillId="0" borderId="4" xfId="0" applyBorder="1"/>
    <xf numFmtId="0" fontId="0" fillId="0" borderId="5" xfId="0" applyBorder="1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left" vertical="top"/>
    </xf>
    <xf numFmtId="0" fontId="0" fillId="4" borderId="2" xfId="0" applyFill="1" applyBorder="1"/>
    <xf numFmtId="0" fontId="0" fillId="4" borderId="8" xfId="0" applyFill="1" applyBorder="1"/>
    <xf numFmtId="0" fontId="0" fillId="4" borderId="3" xfId="0" applyFill="1" applyBorder="1"/>
    <xf numFmtId="0" fontId="0" fillId="4" borderId="6" xfId="0" applyFill="1" applyBorder="1" applyAlignment="1">
      <alignment horizontal="left" vertical="top"/>
    </xf>
    <xf numFmtId="0" fontId="0" fillId="4" borderId="0" xfId="0" applyFill="1" applyBorder="1" applyAlignment="1">
      <alignment horizontal="left" vertical="top"/>
    </xf>
    <xf numFmtId="0" fontId="0" fillId="4" borderId="7" xfId="0" applyFill="1" applyBorder="1" applyAlignment="1">
      <alignment horizontal="left" vertical="top"/>
    </xf>
    <xf numFmtId="0" fontId="0" fillId="4" borderId="6" xfId="0" applyFill="1" applyBorder="1"/>
    <xf numFmtId="0" fontId="0" fillId="4" borderId="0" xfId="0" applyFill="1" applyBorder="1"/>
    <xf numFmtId="0" fontId="0" fillId="4" borderId="7" xfId="0" applyFill="1" applyBorder="1"/>
    <xf numFmtId="0" fontId="0" fillId="4" borderId="4" xfId="0" applyFill="1" applyBorder="1" applyAlignment="1">
      <alignment horizontal="left" vertical="top"/>
    </xf>
    <xf numFmtId="0" fontId="0" fillId="4" borderId="9" xfId="0" applyFill="1" applyBorder="1" applyAlignment="1">
      <alignment horizontal="left" vertical="top"/>
    </xf>
    <xf numFmtId="0" fontId="0" fillId="4" borderId="5" xfId="0" applyFill="1" applyBorder="1" applyAlignment="1">
      <alignment horizontal="left" vertical="top"/>
    </xf>
    <xf numFmtId="0" fontId="0" fillId="4" borderId="2" xfId="0" applyFill="1" applyBorder="1" applyAlignment="1">
      <alignment horizontal="left"/>
    </xf>
    <xf numFmtId="0" fontId="0" fillId="4" borderId="3" xfId="0" applyFill="1" applyBorder="1" applyAlignment="1">
      <alignment horizontal="left"/>
    </xf>
    <xf numFmtId="0" fontId="0" fillId="4" borderId="6" xfId="0" applyFill="1" applyBorder="1" applyAlignment="1">
      <alignment horizontal="left"/>
    </xf>
    <xf numFmtId="0" fontId="0" fillId="4" borderId="7" xfId="0" applyFill="1" applyBorder="1" applyAlignment="1">
      <alignment horizontal="left"/>
    </xf>
    <xf numFmtId="0" fontId="0" fillId="4" borderId="4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5" borderId="10" xfId="0" applyFill="1" applyBorder="1"/>
    <xf numFmtId="0" fontId="0" fillId="5" borderId="11" xfId="0" applyFill="1" applyBorder="1"/>
    <xf numFmtId="0" fontId="0" fillId="5" borderId="12" xfId="0" applyFill="1" applyBorder="1"/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0" fontId="0" fillId="5" borderId="8" xfId="0" applyFill="1" applyBorder="1" applyAlignment="1">
      <alignment vertical="top"/>
    </xf>
    <xf numFmtId="0" fontId="0" fillId="5" borderId="3" xfId="0" applyFill="1" applyBorder="1" applyAlignment="1">
      <alignment vertical="top"/>
    </xf>
    <xf numFmtId="0" fontId="2" fillId="5" borderId="4" xfId="0" applyFont="1" applyFill="1" applyBorder="1" applyAlignment="1">
      <alignment horizontal="center"/>
    </xf>
    <xf numFmtId="0" fontId="0" fillId="5" borderId="9" xfId="0" applyFill="1" applyBorder="1" applyAlignment="1">
      <alignment vertical="top"/>
    </xf>
    <xf numFmtId="0" fontId="0" fillId="5" borderId="5" xfId="0" applyFill="1" applyBorder="1" applyAlignment="1">
      <alignment vertical="top"/>
    </xf>
    <xf numFmtId="0" fontId="0" fillId="0" borderId="2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8" xfId="0" applyBorder="1"/>
    <xf numFmtId="3" fontId="0" fillId="0" borderId="3" xfId="0" applyNumberFormat="1" applyBorder="1"/>
    <xf numFmtId="0" fontId="0" fillId="0" borderId="4" xfId="0" applyBorder="1" applyAlignment="1">
      <alignment horizontal="left"/>
    </xf>
    <xf numFmtId="0" fontId="0" fillId="0" borderId="9" xfId="0" applyBorder="1" applyAlignment="1">
      <alignment horizontal="left"/>
    </xf>
    <xf numFmtId="3" fontId="0" fillId="0" borderId="5" xfId="0" applyNumberFormat="1" applyBorder="1"/>
    <xf numFmtId="0" fontId="4" fillId="5" borderId="10" xfId="0" applyFont="1" applyFill="1" applyBorder="1" applyAlignment="1">
      <alignment horizontal="center"/>
    </xf>
    <xf numFmtId="0" fontId="4" fillId="5" borderId="11" xfId="0" applyFont="1" applyFill="1" applyBorder="1" applyAlignment="1">
      <alignment horizontal="center"/>
    </xf>
    <xf numFmtId="0" fontId="4" fillId="5" borderId="12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left" vertical="top"/>
    </xf>
    <xf numFmtId="0" fontId="3" fillId="6" borderId="13" xfId="0" applyFont="1" applyFill="1" applyBorder="1" applyAlignment="1">
      <alignment horizontal="center" vertical="center"/>
    </xf>
    <xf numFmtId="0" fontId="3" fillId="6" borderId="14" xfId="0" applyFont="1" applyFill="1" applyBorder="1" applyAlignment="1">
      <alignment horizontal="center" vertical="center"/>
    </xf>
    <xf numFmtId="0" fontId="3" fillId="6" borderId="15" xfId="0" applyFont="1" applyFill="1" applyBorder="1" applyAlignment="1">
      <alignment horizontal="center" vertical="center"/>
    </xf>
    <xf numFmtId="0" fontId="3" fillId="6" borderId="16" xfId="0" applyFont="1" applyFill="1" applyBorder="1" applyAlignment="1">
      <alignment horizontal="center" vertical="center"/>
    </xf>
    <xf numFmtId="0" fontId="3" fillId="6" borderId="17" xfId="0" applyFont="1" applyFill="1" applyBorder="1" applyAlignment="1">
      <alignment horizontal="center" vertical="center"/>
    </xf>
    <xf numFmtId="0" fontId="3" fillId="6" borderId="18" xfId="0" applyFont="1" applyFill="1" applyBorder="1" applyAlignment="1">
      <alignment horizontal="center" vertical="center"/>
    </xf>
    <xf numFmtId="0" fontId="0" fillId="0" borderId="4" xfId="0" applyBorder="1" applyAlignment="1">
      <alignment vertical="top"/>
    </xf>
    <xf numFmtId="0" fontId="0" fillId="0" borderId="9" xfId="0" applyBorder="1" applyAlignment="1">
      <alignment vertical="top"/>
    </xf>
    <xf numFmtId="0" fontId="0" fillId="0" borderId="5" xfId="0" applyBorder="1" applyAlignment="1">
      <alignment vertical="top"/>
    </xf>
    <xf numFmtId="3" fontId="0" fillId="0" borderId="1" xfId="0" applyNumberFormat="1" applyBorder="1"/>
    <xf numFmtId="0" fontId="0" fillId="0" borderId="10" xfId="0" applyBorder="1"/>
    <xf numFmtId="0" fontId="0" fillId="0" borderId="11" xfId="0" applyBorder="1"/>
    <xf numFmtId="0" fontId="0" fillId="0" borderId="1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L"/>
              <a:t>Empresa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Graficos!$L$6</c:f>
              <c:strCache>
                <c:ptCount val="1"/>
                <c:pt idx="0">
                  <c:v>Fabrica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1">
                    <a:satMod val="175000"/>
                    <a:alpha val="25000"/>
                  </a:schemeClr>
                </a:glow>
              </a:effectLst>
            </c:spPr>
          </c:marker>
          <c:trendline>
            <c:spPr>
              <a:ln w="25400" cap="rnd">
                <a:solidFill>
                  <a:schemeClr val="accent1">
                    <a:alpha val="50000"/>
                  </a:schemeClr>
                </a:solidFill>
              </a:ln>
              <a:effectLst/>
            </c:spPr>
            <c:trendlineType val="linear"/>
            <c:dispRSqr val="0"/>
            <c:dispEq val="0"/>
          </c:trendline>
          <c:trendline>
            <c:spPr>
              <a:ln w="25400" cap="rnd">
                <a:solidFill>
                  <a:schemeClr val="accent1">
                    <a:alpha val="50000"/>
                  </a:schemeClr>
                </a:solidFill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8.2748860779990177E-2"/>
                  <c:y val="-0.7869038708446787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900" b="0" i="0" u="none" strike="noStrike" kern="1200" baseline="0">
                        <a:solidFill>
                          <a:schemeClr val="lt1">
                            <a:lumMod val="7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aseline="0"/>
                      <a:t>y = -0,625x + 500(F)</a:t>
                    </a:r>
                    <a:endParaRPr lang="en-US"/>
                  </a:p>
                </c:rich>
              </c:tx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lt1">
                          <a:lumMod val="7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L"/>
                </a:p>
              </c:txPr>
            </c:trendlineLbl>
          </c:trendline>
          <c:xVal>
            <c:numRef>
              <c:f>Graficos!$L$8:$L$9</c:f>
              <c:numCache>
                <c:formatCode>General</c:formatCode>
                <c:ptCount val="2"/>
                <c:pt idx="0">
                  <c:v>800</c:v>
                </c:pt>
                <c:pt idx="1">
                  <c:v>0</c:v>
                </c:pt>
              </c:numCache>
            </c:numRef>
          </c:xVal>
          <c:yVal>
            <c:numRef>
              <c:f>Graficos!$M$8:$M$9</c:f>
              <c:numCache>
                <c:formatCode>General</c:formatCode>
                <c:ptCount val="2"/>
                <c:pt idx="0">
                  <c:v>0</c:v>
                </c:pt>
                <c:pt idx="1">
                  <c:v>500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F4F-424D-AC58-E05D8D86A896}"/>
            </c:ext>
          </c:extLst>
        </c:ser>
        <c:ser>
          <c:idx val="1"/>
          <c:order val="1"/>
          <c:tx>
            <c:strRef>
              <c:f>Graficos!$P$6</c:f>
              <c:strCache>
                <c:ptCount val="1"/>
                <c:pt idx="0">
                  <c:v>Sellado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2">
                    <a:satMod val="175000"/>
                    <a:alpha val="25000"/>
                  </a:schemeClr>
                </a:glow>
              </a:effectLst>
            </c:spPr>
          </c:marker>
          <c:trendline>
            <c:spPr>
              <a:ln w="25400" cap="rnd">
                <a:solidFill>
                  <a:schemeClr val="accent2">
                    <a:alpha val="50000"/>
                  </a:schemeClr>
                </a:solidFill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0.25843589172476911"/>
                  <c:y val="-0.7196122350862437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900" b="0" i="0" u="none" strike="noStrike" kern="1200" baseline="0">
                        <a:solidFill>
                          <a:schemeClr val="lt1">
                            <a:lumMod val="7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aseline="0"/>
                      <a:t>y = -1,1667x + 700(S)</a:t>
                    </a:r>
                    <a:endParaRPr lang="en-US"/>
                  </a:p>
                </c:rich>
              </c:tx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lt1">
                          <a:lumMod val="7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L"/>
                </a:p>
              </c:txPr>
            </c:trendlineLbl>
          </c:trendline>
          <c:xVal>
            <c:numRef>
              <c:f>Graficos!$P$8:$P$9</c:f>
              <c:numCache>
                <c:formatCode>General</c:formatCode>
                <c:ptCount val="2"/>
                <c:pt idx="0">
                  <c:v>600</c:v>
                </c:pt>
                <c:pt idx="1">
                  <c:v>0</c:v>
                </c:pt>
              </c:numCache>
            </c:numRef>
          </c:xVal>
          <c:yVal>
            <c:numRef>
              <c:f>Graficos!$Q$8:$Q$9</c:f>
              <c:numCache>
                <c:formatCode>General</c:formatCode>
                <c:ptCount val="2"/>
                <c:pt idx="0">
                  <c:v>0</c:v>
                </c:pt>
                <c:pt idx="1">
                  <c:v>700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EF4F-424D-AC58-E05D8D86A8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86584751"/>
        <c:axId val="1786586415"/>
      </c:scatterChart>
      <c:valAx>
        <c:axId val="178658475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L"/>
                  <a:t>Salmón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786586415"/>
        <c:crosses val="autoZero"/>
        <c:crossBetween val="midCat"/>
      </c:valAx>
      <c:valAx>
        <c:axId val="17865864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L"/>
                  <a:t>Atún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78658475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L"/>
              <a:t>Empresa</a:t>
            </a:r>
            <a:r>
              <a:rPr lang="es-CL" baseline="0"/>
              <a:t> %  </a:t>
            </a:r>
            <a:endParaRPr lang="es-CL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>
        <c:manualLayout>
          <c:layoutTarget val="inner"/>
          <c:xMode val="edge"/>
          <c:yMode val="edge"/>
          <c:x val="0.12703937007874017"/>
          <c:y val="0.18097222222222226"/>
          <c:w val="0.81229396325459313"/>
          <c:h val="0.62271617089530473"/>
        </c:manualLayout>
      </c:layout>
      <c:scatterChart>
        <c:scatterStyle val="lineMarker"/>
        <c:varyColors val="0"/>
        <c:ser>
          <c:idx val="0"/>
          <c:order val="0"/>
          <c:tx>
            <c:strRef>
              <c:f>Graficos!$L$36:$M$36</c:f>
              <c:strCache>
                <c:ptCount val="1"/>
                <c:pt idx="0">
                  <c:v>Fabrica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1">
                    <a:satMod val="175000"/>
                    <a:alpha val="25000"/>
                  </a:schemeClr>
                </a:glow>
              </a:effectLst>
            </c:spPr>
          </c:marker>
          <c:trendline>
            <c:spPr>
              <a:ln w="25400" cap="rnd">
                <a:solidFill>
                  <a:schemeClr val="accent1">
                    <a:alpha val="50000"/>
                  </a:schemeClr>
                </a:solidFill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6.474154950018339E-2"/>
                  <c:y val="-0.71288372980334591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900" b="0" i="0" u="none" strike="noStrike" kern="1200" baseline="0">
                        <a:solidFill>
                          <a:schemeClr val="lt1">
                            <a:lumMod val="7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aseline="0"/>
                      <a:t>y = -0,6944x + 500(F)</a:t>
                    </a:r>
                    <a:endParaRPr lang="en-US"/>
                  </a:p>
                </c:rich>
              </c:tx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lt1">
                          <a:lumMod val="7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L"/>
                </a:p>
              </c:txPr>
            </c:trendlineLbl>
          </c:trendline>
          <c:xVal>
            <c:numRef>
              <c:f>Graficos!$L$38:$L$39</c:f>
              <c:numCache>
                <c:formatCode>General</c:formatCode>
                <c:ptCount val="2"/>
                <c:pt idx="0">
                  <c:v>720</c:v>
                </c:pt>
                <c:pt idx="1">
                  <c:v>0</c:v>
                </c:pt>
              </c:numCache>
            </c:numRef>
          </c:xVal>
          <c:yVal>
            <c:numRef>
              <c:f>Graficos!$M$38:$M$39</c:f>
              <c:numCache>
                <c:formatCode>General</c:formatCode>
                <c:ptCount val="2"/>
                <c:pt idx="0">
                  <c:v>0</c:v>
                </c:pt>
                <c:pt idx="1">
                  <c:v>500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34F-4D49-9B99-4404DE5F1B71}"/>
            </c:ext>
          </c:extLst>
        </c:ser>
        <c:ser>
          <c:idx val="1"/>
          <c:order val="1"/>
          <c:tx>
            <c:strRef>
              <c:f>Graficos!$P$36:$Q$36</c:f>
              <c:strCache>
                <c:ptCount val="1"/>
                <c:pt idx="0">
                  <c:v>Sellado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2">
                    <a:satMod val="175000"/>
                    <a:alpha val="25000"/>
                  </a:schemeClr>
                </a:glow>
              </a:effectLst>
            </c:spPr>
          </c:marker>
          <c:trendline>
            <c:spPr>
              <a:ln w="25400" cap="rnd">
                <a:solidFill>
                  <a:schemeClr val="accent2">
                    <a:alpha val="50000"/>
                  </a:schemeClr>
                </a:solidFill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0.17359672113908797"/>
                  <c:y val="-0.63885361963255205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900" b="0" i="0" u="none" strike="noStrike" kern="1200" baseline="0">
                        <a:solidFill>
                          <a:schemeClr val="lt1">
                            <a:lumMod val="7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aseline="0"/>
                      <a:t>y = -1,4x + 840(S)</a:t>
                    </a:r>
                    <a:endParaRPr lang="en-US"/>
                  </a:p>
                </c:rich>
              </c:tx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lt1">
                          <a:lumMod val="7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L"/>
                </a:p>
              </c:txPr>
            </c:trendlineLbl>
          </c:trendline>
          <c:xVal>
            <c:numRef>
              <c:f>Graficos!$P$38:$P$39</c:f>
              <c:numCache>
                <c:formatCode>General</c:formatCode>
                <c:ptCount val="2"/>
                <c:pt idx="0">
                  <c:v>600</c:v>
                </c:pt>
                <c:pt idx="1">
                  <c:v>0</c:v>
                </c:pt>
              </c:numCache>
            </c:numRef>
          </c:xVal>
          <c:yVal>
            <c:numRef>
              <c:f>Graficos!$Q$38:$Q$39</c:f>
              <c:numCache>
                <c:formatCode>General</c:formatCode>
                <c:ptCount val="2"/>
                <c:pt idx="0">
                  <c:v>0</c:v>
                </c:pt>
                <c:pt idx="1">
                  <c:v>840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A34F-4D49-9B99-4404DE5F1B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1548895"/>
        <c:axId val="591524767"/>
      </c:scatterChart>
      <c:valAx>
        <c:axId val="59154889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L"/>
                  <a:t>Salmón</a:t>
                </a:r>
                <a:r>
                  <a:rPr lang="es-CL" baseline="0"/>
                  <a:t> </a:t>
                </a:r>
                <a:endParaRPr lang="es-CL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591524767"/>
        <c:crosses val="autoZero"/>
        <c:crossBetween val="midCat"/>
      </c:valAx>
      <c:valAx>
        <c:axId val="59152476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L"/>
                  <a:t>Atún</a:t>
                </a:r>
                <a:r>
                  <a:rPr lang="es-CL" baseline="0"/>
                  <a:t> </a:t>
                </a:r>
                <a:endParaRPr lang="es-CL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59154889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793375</xdr:colOff>
      <xdr:row>3</xdr:row>
      <xdr:rowOff>288151</xdr:rowOff>
    </xdr:from>
    <xdr:to>
      <xdr:col>9</xdr:col>
      <xdr:colOff>779929</xdr:colOff>
      <xdr:row>24</xdr:row>
      <xdr:rowOff>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81051017-75FE-917F-43F9-DB7254BF57E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10</xdr:col>
      <xdr:colOff>783770</xdr:colOff>
      <xdr:row>13</xdr:row>
      <xdr:rowOff>16006</xdr:rowOff>
    </xdr:from>
    <xdr:ext cx="2402775" cy="516679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6" name="CuadroTexto 5">
              <a:extLst>
                <a:ext uri="{FF2B5EF4-FFF2-40B4-BE49-F238E27FC236}">
                  <a16:creationId xmlns:a16="http://schemas.microsoft.com/office/drawing/2014/main" id="{332B0773-658F-F564-AA7F-CFCACFD8DE6F}"/>
                </a:ext>
              </a:extLst>
            </xdr:cNvPr>
            <xdr:cNvSpPr txBox="1"/>
          </xdr:nvSpPr>
          <xdr:spPr>
            <a:xfrm>
              <a:off x="9001247" y="2492506"/>
              <a:ext cx="2402775" cy="516679"/>
            </a:xfrm>
            <a:prstGeom prst="rect">
              <a:avLst/>
            </a:prstGeom>
          </xdr:spPr>
          <xdr:style>
            <a:lnRef idx="2">
              <a:schemeClr val="dk1"/>
            </a:lnRef>
            <a:fillRef idx="1">
              <a:schemeClr val="lt1"/>
            </a:fillRef>
            <a:effectRef idx="0">
              <a:schemeClr val="dk1"/>
            </a:effectRef>
            <a:fontRef idx="minor">
              <a:schemeClr val="dk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 algn="ctr"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s-CL" sz="1100" b="0" i="1">
                        <a:latin typeface="Cambria Math" panose="02040503050406030204" pitchFamily="18" charset="0"/>
                      </a:rPr>
                      <m:t>−0,625</m:t>
                    </m:r>
                    <m:r>
                      <a:rPr lang="es-CL" sz="1100" b="0" i="1">
                        <a:latin typeface="Cambria Math" panose="02040503050406030204" pitchFamily="18" charset="0"/>
                      </a:rPr>
                      <m:t>𝑥</m:t>
                    </m:r>
                    <m:r>
                      <a:rPr lang="es-CL" sz="1100" b="0" i="1">
                        <a:latin typeface="Cambria Math" panose="02040503050406030204" pitchFamily="18" charset="0"/>
                      </a:rPr>
                      <m:t>+500=−1,1667</m:t>
                    </m:r>
                    <m:r>
                      <a:rPr lang="es-CL" sz="1100" b="0" i="1">
                        <a:latin typeface="Cambria Math" panose="02040503050406030204" pitchFamily="18" charset="0"/>
                      </a:rPr>
                      <m:t>𝑥</m:t>
                    </m:r>
                    <m:r>
                      <a:rPr lang="es-CL" sz="1100" b="0" i="1">
                        <a:latin typeface="Cambria Math" panose="02040503050406030204" pitchFamily="18" charset="0"/>
                      </a:rPr>
                      <m:t>+700</m:t>
                    </m:r>
                  </m:oMath>
                </m:oMathPara>
              </a14:m>
              <a:endParaRPr lang="es-CL" sz="1100" b="0"/>
            </a:p>
            <a:p>
              <a:pPr algn="ctr"/>
              <a:r>
                <a:rPr lang="es-CL" sz="1100" b="0"/>
                <a:t>-0,625x + 1,1667x = 200</a:t>
              </a:r>
            </a:p>
            <a:p>
              <a:pPr algn="ctr"/>
              <a:r>
                <a:rPr lang="es-CL" sz="1100" b="0"/>
                <a:t>x</a:t>
              </a:r>
              <a:r>
                <a:rPr lang="es-CL" sz="1100" b="0" baseline="0"/>
                <a:t> = 369</a:t>
              </a:r>
              <a:endParaRPr lang="es-CL" sz="1100" b="0"/>
            </a:p>
          </xdr:txBody>
        </xdr:sp>
      </mc:Choice>
      <mc:Fallback>
        <xdr:sp macro="" textlink="">
          <xdr:nvSpPr>
            <xdr:cNvPr id="6" name="CuadroTexto 5">
              <a:extLst>
                <a:ext uri="{FF2B5EF4-FFF2-40B4-BE49-F238E27FC236}">
                  <a16:creationId xmlns:a16="http://schemas.microsoft.com/office/drawing/2014/main" id="{332B0773-658F-F564-AA7F-CFCACFD8DE6F}"/>
                </a:ext>
              </a:extLst>
            </xdr:cNvPr>
            <xdr:cNvSpPr txBox="1"/>
          </xdr:nvSpPr>
          <xdr:spPr>
            <a:xfrm>
              <a:off x="9001247" y="2492506"/>
              <a:ext cx="2402775" cy="516679"/>
            </a:xfrm>
            <a:prstGeom prst="rect">
              <a:avLst/>
            </a:prstGeom>
          </xdr:spPr>
          <xdr:style>
            <a:lnRef idx="2">
              <a:schemeClr val="dk1"/>
            </a:lnRef>
            <a:fillRef idx="1">
              <a:schemeClr val="lt1"/>
            </a:fillRef>
            <a:effectRef idx="0">
              <a:schemeClr val="dk1"/>
            </a:effectRef>
            <a:fontRef idx="minor">
              <a:schemeClr val="dk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 algn="ctr"/>
              <a:r>
                <a:rPr lang="es-CL" sz="1100" b="0" i="0">
                  <a:latin typeface="Cambria Math" panose="02040503050406030204" pitchFamily="18" charset="0"/>
                </a:rPr>
                <a:t>−0,625𝑥+500=−1,1667𝑥+700</a:t>
              </a:r>
              <a:endParaRPr lang="es-CL" sz="1100" b="0"/>
            </a:p>
            <a:p>
              <a:pPr algn="ctr"/>
              <a:r>
                <a:rPr lang="es-CL" sz="1100" b="0"/>
                <a:t>-0,625x + 1,1667x = 200</a:t>
              </a:r>
            </a:p>
            <a:p>
              <a:pPr algn="ctr"/>
              <a:r>
                <a:rPr lang="es-CL" sz="1100" b="0"/>
                <a:t>x</a:t>
              </a:r>
              <a:r>
                <a:rPr lang="es-CL" sz="1100" b="0" baseline="0"/>
                <a:t> = 369</a:t>
              </a:r>
              <a:endParaRPr lang="es-CL" sz="1100" b="0"/>
            </a:p>
          </xdr:txBody>
        </xdr:sp>
      </mc:Fallback>
    </mc:AlternateContent>
    <xdr:clientData/>
  </xdr:oneCellAnchor>
  <xdr:oneCellAnchor>
    <xdr:from>
      <xdr:col>10</xdr:col>
      <xdr:colOff>781852</xdr:colOff>
      <xdr:row>18</xdr:row>
      <xdr:rowOff>10886</xdr:rowOff>
    </xdr:from>
    <xdr:ext cx="2396777" cy="555171"/>
    <xdr:sp macro="" textlink="">
      <xdr:nvSpPr>
        <xdr:cNvPr id="7" name="CuadroTexto 6">
          <a:extLst>
            <a:ext uri="{FF2B5EF4-FFF2-40B4-BE49-F238E27FC236}">
              <a16:creationId xmlns:a16="http://schemas.microsoft.com/office/drawing/2014/main" id="{E279612E-7568-74DD-1791-72A0E41270DC}"/>
            </a:ext>
          </a:extLst>
        </xdr:cNvPr>
        <xdr:cNvSpPr txBox="1"/>
      </xdr:nvSpPr>
      <xdr:spPr>
        <a:xfrm>
          <a:off x="8989681" y="3450772"/>
          <a:ext cx="2396777" cy="55517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t">
          <a:noAutofit/>
        </a:bodyPr>
        <a:lstStyle/>
        <a:p>
          <a:pPr algn="ctr"/>
          <a:r>
            <a:rPr lang="es-CL" sz="1100"/>
            <a:t>y</a:t>
          </a:r>
          <a:r>
            <a:rPr lang="es-CL" sz="1100" baseline="0"/>
            <a:t> = -0,625 x 369,3 + 500</a:t>
          </a:r>
        </a:p>
        <a:p>
          <a:pPr algn="ctr"/>
          <a:r>
            <a:rPr lang="es-CL" sz="1100" baseline="0"/>
            <a:t>y = 269</a:t>
          </a:r>
          <a:endParaRPr lang="es-CL" sz="1100"/>
        </a:p>
      </xdr:txBody>
    </xdr:sp>
    <xdr:clientData/>
  </xdr:oneCellAnchor>
  <xdr:twoCellAnchor>
    <xdr:from>
      <xdr:col>3</xdr:col>
      <xdr:colOff>13447</xdr:colOff>
      <xdr:row>34</xdr:row>
      <xdr:rowOff>1283</xdr:rowOff>
    </xdr:from>
    <xdr:to>
      <xdr:col>10</xdr:col>
      <xdr:colOff>44824</xdr:colOff>
      <xdr:row>55</xdr:row>
      <xdr:rowOff>10246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5BE69C02-2C7C-0A22-690D-31BA2F63580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15240</xdr:rowOff>
    </xdr:from>
    <xdr:to>
      <xdr:col>6</xdr:col>
      <xdr:colOff>0</xdr:colOff>
      <xdr:row>13</xdr:row>
      <xdr:rowOff>167640</xdr:rowOff>
    </xdr:to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60A269-7B55-38E4-015D-0CB0692D8713}"/>
            </a:ext>
          </a:extLst>
        </xdr:cNvPr>
        <xdr:cNvSpPr/>
      </xdr:nvSpPr>
      <xdr:spPr>
        <a:xfrm>
          <a:off x="792480" y="754380"/>
          <a:ext cx="3962400" cy="179832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L" sz="1100"/>
            <a:t>Finalmente en este trabajo pudimos según lo planteado, calcular las ganancias maximas, con respecto a los salmones y atunes, utilizando la aplicación de excel y lo aprendido en clases. Realizamos los graficos correspondientes con su diagrama de flujos. La</a:t>
          </a:r>
          <a:r>
            <a:rPr lang="es-CL" sz="1100" baseline="0"/>
            <a:t> produccion que maximiza la ganancia seria de 369 kg salmones y 269 kg de atun, lo cual, n</a:t>
          </a:r>
          <a:r>
            <a:rPr lang="es-CL" sz="1100"/>
            <a:t>os dio que la ganancia total seria de $1.229.000 en el</a:t>
          </a:r>
          <a:r>
            <a:rPr lang="es-CL" sz="1100" baseline="0"/>
            <a:t> grafico 1 y en el grafico 2 su ganancia total sera de $1.212.300.</a:t>
          </a:r>
        </a:p>
        <a:p>
          <a:pPr algn="l"/>
          <a:r>
            <a:rPr lang="es-CL" sz="1100" baseline="0"/>
            <a:t>Al no haber tiempo definido para la fabricacion ni sellado, no habria tiempo de ocio.</a:t>
          </a:r>
          <a:endParaRPr lang="es-CL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DFE897-049E-4349-B54F-A1213671A5B7}">
  <dimension ref="B2:X11"/>
  <sheetViews>
    <sheetView workbookViewId="0">
      <selection activeCell="E22" sqref="E22"/>
    </sheetView>
  </sheetViews>
  <sheetFormatPr baseColWidth="10" defaultRowHeight="14.4" x14ac:dyDescent="0.3"/>
  <sheetData>
    <row r="2" spans="2:24" x14ac:dyDescent="0.3">
      <c r="B2" s="20" t="s">
        <v>20</v>
      </c>
      <c r="C2" s="21"/>
      <c r="D2" s="21"/>
      <c r="E2" s="21"/>
      <c r="F2" s="21"/>
      <c r="G2" s="21"/>
      <c r="K2" s="36" t="s">
        <v>23</v>
      </c>
      <c r="L2" s="37"/>
    </row>
    <row r="3" spans="2:24" x14ac:dyDescent="0.3">
      <c r="B3" s="21"/>
      <c r="C3" s="21"/>
      <c r="D3" s="21"/>
      <c r="E3" s="21"/>
      <c r="F3" s="21"/>
      <c r="G3" s="21"/>
      <c r="K3" s="38" t="s">
        <v>24</v>
      </c>
      <c r="L3" s="39"/>
    </row>
    <row r="4" spans="2:24" x14ac:dyDescent="0.3">
      <c r="K4" s="40" t="s">
        <v>25</v>
      </c>
      <c r="L4" s="41"/>
    </row>
    <row r="8" spans="2:24" x14ac:dyDescent="0.3">
      <c r="B8" s="24" t="s">
        <v>0</v>
      </c>
      <c r="C8" s="25"/>
      <c r="D8" s="25"/>
      <c r="E8" s="25"/>
      <c r="F8" s="25"/>
      <c r="G8" s="25"/>
      <c r="H8" s="25"/>
      <c r="I8" s="25"/>
      <c r="J8" s="25"/>
      <c r="K8" s="25"/>
      <c r="L8" s="25"/>
      <c r="M8" s="26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</row>
    <row r="9" spans="2:24" x14ac:dyDescent="0.3">
      <c r="B9" s="27" t="s">
        <v>22</v>
      </c>
      <c r="C9" s="28"/>
      <c r="D9" s="28"/>
      <c r="E9" s="28"/>
      <c r="F9" s="28"/>
      <c r="G9" s="28"/>
      <c r="H9" s="28"/>
      <c r="I9" s="28"/>
      <c r="J9" s="28"/>
      <c r="K9" s="28"/>
      <c r="L9" s="28"/>
      <c r="M9" s="29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</row>
    <row r="10" spans="2:24" x14ac:dyDescent="0.3">
      <c r="B10" s="30" t="s">
        <v>21</v>
      </c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</row>
    <row r="11" spans="2:24" x14ac:dyDescent="0.3">
      <c r="B11" s="33" t="s">
        <v>1</v>
      </c>
      <c r="C11" s="34"/>
      <c r="D11" s="34"/>
      <c r="E11" s="34"/>
      <c r="F11" s="34"/>
      <c r="G11" s="34"/>
      <c r="H11" s="34"/>
      <c r="I11" s="34"/>
      <c r="J11" s="34"/>
      <c r="K11" s="34"/>
      <c r="L11" s="34"/>
      <c r="M11" s="35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</row>
  </sheetData>
  <mergeCells count="2">
    <mergeCell ref="B2:G3"/>
    <mergeCell ref="K4:L4"/>
  </mergeCells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E17E93-29CD-4C7B-B973-FE35E739F55B}">
  <dimension ref="B3:O11"/>
  <sheetViews>
    <sheetView workbookViewId="0">
      <selection activeCell="B14" sqref="B14"/>
    </sheetView>
  </sheetViews>
  <sheetFormatPr baseColWidth="10" defaultRowHeight="14.4" x14ac:dyDescent="0.3"/>
  <sheetData>
    <row r="3" spans="2:15" ht="18" x14ac:dyDescent="0.35">
      <c r="B3" s="67" t="s">
        <v>27</v>
      </c>
      <c r="C3" s="68"/>
      <c r="D3" s="69"/>
    </row>
    <row r="6" spans="2:15" x14ac:dyDescent="0.3">
      <c r="B6" s="48" t="s">
        <v>28</v>
      </c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50"/>
    </row>
    <row r="9" spans="2:15" x14ac:dyDescent="0.3">
      <c r="B9" s="44" t="s">
        <v>2</v>
      </c>
      <c r="C9" s="45"/>
    </row>
    <row r="10" spans="2:15" x14ac:dyDescent="0.3">
      <c r="B10" s="46" t="s">
        <v>3</v>
      </c>
      <c r="C10" s="47"/>
      <c r="F10" s="54" t="s">
        <v>31</v>
      </c>
      <c r="G10" s="55" t="s">
        <v>10</v>
      </c>
      <c r="H10" s="55"/>
      <c r="I10" s="56"/>
    </row>
    <row r="11" spans="2:15" x14ac:dyDescent="0.3">
      <c r="B11" s="42" t="s">
        <v>34</v>
      </c>
      <c r="C11" s="43"/>
      <c r="F11" s="57"/>
      <c r="G11" s="58" t="s">
        <v>11</v>
      </c>
      <c r="H11" s="58"/>
      <c r="I11" s="59"/>
    </row>
  </sheetData>
  <mergeCells count="5">
    <mergeCell ref="B3:D3"/>
    <mergeCell ref="B11:C11"/>
    <mergeCell ref="B10:C10"/>
    <mergeCell ref="B9:C9"/>
    <mergeCell ref="F10:F1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CB51FA-195E-469F-9E59-1F12898192DE}">
  <dimension ref="B2:Y64"/>
  <sheetViews>
    <sheetView tabSelected="1" topLeftCell="B29" zoomScale="74" zoomScaleNormal="70" workbookViewId="0">
      <selection activeCell="Q56" sqref="Q56"/>
    </sheetView>
  </sheetViews>
  <sheetFormatPr baseColWidth="10" defaultRowHeight="14.4" x14ac:dyDescent="0.3"/>
  <cols>
    <col min="2" max="2" width="15.33203125" customWidth="1"/>
    <col min="16" max="16" width="12.109375" customWidth="1"/>
    <col min="21" max="21" width="15" customWidth="1"/>
  </cols>
  <sheetData>
    <row r="2" spans="2:25" x14ac:dyDescent="0.3"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</row>
    <row r="3" spans="2:25" x14ac:dyDescent="0.3"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2:25" ht="23.4" x14ac:dyDescent="0.3">
      <c r="B4" s="70" t="s">
        <v>29</v>
      </c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</row>
    <row r="6" spans="2:25" x14ac:dyDescent="0.3">
      <c r="L6" s="18" t="s">
        <v>4</v>
      </c>
      <c r="M6" s="18"/>
      <c r="P6" s="18" t="s">
        <v>7</v>
      </c>
      <c r="Q6" s="18"/>
    </row>
    <row r="7" spans="2:25" x14ac:dyDescent="0.3">
      <c r="B7" s="1" t="s">
        <v>2</v>
      </c>
      <c r="L7" s="3" t="s">
        <v>5</v>
      </c>
      <c r="M7" s="3" t="s">
        <v>6</v>
      </c>
      <c r="P7" s="3" t="s">
        <v>5</v>
      </c>
      <c r="Q7" s="3" t="s">
        <v>6</v>
      </c>
    </row>
    <row r="8" spans="2:25" x14ac:dyDescent="0.3">
      <c r="B8" s="1" t="s">
        <v>3</v>
      </c>
      <c r="L8" s="2">
        <v>800</v>
      </c>
      <c r="M8" s="2">
        <v>0</v>
      </c>
      <c r="P8" s="2">
        <v>600</v>
      </c>
      <c r="Q8" s="2">
        <v>0</v>
      </c>
    </row>
    <row r="9" spans="2:25" x14ac:dyDescent="0.3">
      <c r="B9" s="1" t="s">
        <v>26</v>
      </c>
      <c r="L9" s="2">
        <v>0</v>
      </c>
      <c r="M9" s="2">
        <v>500</v>
      </c>
      <c r="P9" s="2">
        <v>0</v>
      </c>
      <c r="Q9" s="2">
        <v>700</v>
      </c>
    </row>
    <row r="12" spans="2:25" x14ac:dyDescent="0.3">
      <c r="L12" s="51" t="s">
        <v>30</v>
      </c>
      <c r="M12" s="52"/>
      <c r="N12" s="53"/>
    </row>
    <row r="14" spans="2:25" x14ac:dyDescent="0.3">
      <c r="P14" s="19" t="s">
        <v>8</v>
      </c>
      <c r="Q14" s="19"/>
      <c r="R14" s="19"/>
      <c r="S14" s="19"/>
      <c r="T14" s="19"/>
      <c r="U14" s="19"/>
    </row>
    <row r="20" spans="12:21" x14ac:dyDescent="0.3">
      <c r="P20" s="19" t="s">
        <v>9</v>
      </c>
      <c r="Q20" s="19"/>
      <c r="R20" s="19"/>
      <c r="S20" s="19"/>
      <c r="T20" s="19"/>
      <c r="U20" s="19"/>
    </row>
    <row r="25" spans="12:21" x14ac:dyDescent="0.3">
      <c r="L25" s="51" t="s">
        <v>37</v>
      </c>
      <c r="M25" s="52"/>
      <c r="N25" s="53"/>
      <c r="O25" s="4"/>
      <c r="P25" s="4"/>
    </row>
    <row r="26" spans="12:21" x14ac:dyDescent="0.3">
      <c r="L26" s="12" t="s">
        <v>35</v>
      </c>
      <c r="M26" s="62"/>
      <c r="N26" s="13"/>
      <c r="O26" s="4"/>
      <c r="P26" s="4"/>
      <c r="Q26" s="4"/>
    </row>
    <row r="27" spans="12:21" x14ac:dyDescent="0.3">
      <c r="L27" s="77" t="s">
        <v>36</v>
      </c>
      <c r="M27" s="78"/>
      <c r="N27" s="79"/>
    </row>
    <row r="34" spans="2:19" ht="23.4" x14ac:dyDescent="0.3">
      <c r="B34" s="70" t="s">
        <v>32</v>
      </c>
    </row>
    <row r="36" spans="2:19" x14ac:dyDescent="0.3">
      <c r="L36" s="18" t="s">
        <v>4</v>
      </c>
      <c r="M36" s="18"/>
      <c r="P36" s="18" t="s">
        <v>7</v>
      </c>
      <c r="Q36" s="18"/>
    </row>
    <row r="37" spans="2:19" x14ac:dyDescent="0.3">
      <c r="L37" s="3" t="s">
        <v>5</v>
      </c>
      <c r="M37" s="3" t="s">
        <v>6</v>
      </c>
      <c r="P37" s="3" t="s">
        <v>5</v>
      </c>
      <c r="Q37" s="3" t="s">
        <v>6</v>
      </c>
    </row>
    <row r="38" spans="2:19" x14ac:dyDescent="0.3">
      <c r="L38" s="2">
        <f>L8*0.9</f>
        <v>720</v>
      </c>
      <c r="M38" s="2">
        <v>0</v>
      </c>
      <c r="P38" s="2">
        <v>600</v>
      </c>
      <c r="Q38" s="2">
        <v>0</v>
      </c>
    </row>
    <row r="39" spans="2:19" x14ac:dyDescent="0.3">
      <c r="L39" s="2">
        <v>0</v>
      </c>
      <c r="M39" s="2">
        <v>500</v>
      </c>
      <c r="P39" s="2">
        <v>0</v>
      </c>
      <c r="Q39" s="2">
        <f>Q9*1.2</f>
        <v>840</v>
      </c>
    </row>
    <row r="41" spans="2:19" x14ac:dyDescent="0.3">
      <c r="L41" s="81" t="s">
        <v>12</v>
      </c>
      <c r="M41" s="83"/>
      <c r="P41" s="81" t="s">
        <v>13</v>
      </c>
      <c r="Q41" s="83"/>
    </row>
    <row r="44" spans="2:19" x14ac:dyDescent="0.3">
      <c r="L44" s="51" t="s">
        <v>30</v>
      </c>
      <c r="M44" s="52"/>
      <c r="N44" s="53"/>
    </row>
    <row r="46" spans="2:19" x14ac:dyDescent="0.3">
      <c r="L46" s="8" t="s">
        <v>14</v>
      </c>
      <c r="M46" s="9"/>
    </row>
    <row r="47" spans="2:19" x14ac:dyDescent="0.3">
      <c r="L47" s="10" t="s">
        <v>40</v>
      </c>
      <c r="M47" s="11"/>
    </row>
    <row r="48" spans="2:19" x14ac:dyDescent="0.3">
      <c r="O48" s="6" t="s">
        <v>17</v>
      </c>
      <c r="P48" s="7"/>
      <c r="Q48" s="7"/>
      <c r="R48" s="7"/>
      <c r="S48" s="7"/>
    </row>
    <row r="49" spans="2:19" x14ac:dyDescent="0.3">
      <c r="L49" s="5"/>
      <c r="O49" s="6" t="s">
        <v>18</v>
      </c>
      <c r="P49" s="7"/>
      <c r="Q49" s="7"/>
      <c r="R49" s="7"/>
      <c r="S49" s="7"/>
    </row>
    <row r="50" spans="2:19" x14ac:dyDescent="0.3">
      <c r="L50" s="12" t="s">
        <v>15</v>
      </c>
      <c r="M50" s="13"/>
    </row>
    <row r="51" spans="2:19" x14ac:dyDescent="0.3">
      <c r="L51" s="14" t="s">
        <v>42</v>
      </c>
      <c r="M51" s="15"/>
    </row>
    <row r="52" spans="2:19" x14ac:dyDescent="0.3">
      <c r="L52" s="16" t="s">
        <v>16</v>
      </c>
      <c r="M52" s="17"/>
    </row>
    <row r="55" spans="2:19" x14ac:dyDescent="0.3">
      <c r="L55" s="51" t="s">
        <v>37</v>
      </c>
      <c r="M55" s="52"/>
      <c r="N55" s="53"/>
    </row>
    <row r="56" spans="2:19" x14ac:dyDescent="0.3">
      <c r="L56" s="60" t="s">
        <v>41</v>
      </c>
      <c r="M56" s="61"/>
      <c r="N56" s="63">
        <v>865800</v>
      </c>
    </row>
    <row r="57" spans="2:19" x14ac:dyDescent="0.3">
      <c r="L57" s="64" t="s">
        <v>19</v>
      </c>
      <c r="M57" s="65"/>
      <c r="N57" s="66">
        <v>346500</v>
      </c>
    </row>
    <row r="58" spans="2:19" x14ac:dyDescent="0.3">
      <c r="N58" s="80">
        <f>SUM(N56:N57)</f>
        <v>1212300</v>
      </c>
    </row>
    <row r="64" spans="2:19" ht="23.4" x14ac:dyDescent="0.3">
      <c r="B64" s="70" t="s">
        <v>38</v>
      </c>
      <c r="C64" s="81" t="s">
        <v>39</v>
      </c>
      <c r="D64" s="82"/>
      <c r="E64" s="82"/>
      <c r="F64" s="82"/>
      <c r="G64" s="82"/>
      <c r="H64" s="83"/>
    </row>
  </sheetData>
  <mergeCells count="10">
    <mergeCell ref="L44:N44"/>
    <mergeCell ref="L25:N25"/>
    <mergeCell ref="L55:N55"/>
    <mergeCell ref="L6:M6"/>
    <mergeCell ref="P6:Q6"/>
    <mergeCell ref="P20:U20"/>
    <mergeCell ref="P14:U14"/>
    <mergeCell ref="L36:M36"/>
    <mergeCell ref="P36:Q36"/>
    <mergeCell ref="L12:N12"/>
  </mergeCells>
  <pageMargins left="0.7" right="0.7" top="0.75" bottom="0.75" header="0.3" footer="0.3"/>
  <pageSetup orientation="portrait" horizontalDpi="4294967293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796788-12E4-4BBC-9480-F5B6E24EF7F2}">
  <dimension ref="B2:F16"/>
  <sheetViews>
    <sheetView workbookViewId="0">
      <selection activeCell="G15" sqref="G15"/>
    </sheetView>
  </sheetViews>
  <sheetFormatPr baseColWidth="10" defaultRowHeight="14.4" x14ac:dyDescent="0.3"/>
  <sheetData>
    <row r="2" spans="2:6" ht="15" thickBot="1" x14ac:dyDescent="0.35"/>
    <row r="3" spans="2:6" ht="14.4" customHeight="1" x14ac:dyDescent="0.3">
      <c r="B3" s="71" t="s">
        <v>33</v>
      </c>
      <c r="C3" s="72"/>
      <c r="D3" s="72"/>
      <c r="E3" s="72"/>
      <c r="F3" s="73"/>
    </row>
    <row r="4" spans="2:6" ht="14.4" customHeight="1" thickBot="1" x14ac:dyDescent="0.35">
      <c r="B4" s="74"/>
      <c r="C4" s="75"/>
      <c r="D4" s="75"/>
      <c r="E4" s="75"/>
      <c r="F4" s="76"/>
    </row>
    <row r="5" spans="2:6" x14ac:dyDescent="0.3">
      <c r="B5" s="4"/>
      <c r="C5" s="4"/>
      <c r="D5" s="4"/>
      <c r="E5" s="4"/>
      <c r="F5" s="4"/>
    </row>
    <row r="6" spans="2:6" x14ac:dyDescent="0.3">
      <c r="B6" s="4"/>
      <c r="C6" s="4"/>
      <c r="D6" s="4"/>
      <c r="E6" s="4"/>
      <c r="F6" s="4"/>
    </row>
    <row r="7" spans="2:6" x14ac:dyDescent="0.3">
      <c r="B7" s="4"/>
      <c r="C7" s="4"/>
      <c r="D7" s="4"/>
      <c r="E7" s="4"/>
      <c r="F7" s="4"/>
    </row>
    <row r="8" spans="2:6" x14ac:dyDescent="0.3">
      <c r="B8" s="4"/>
      <c r="C8" s="4"/>
      <c r="D8" s="4"/>
      <c r="E8" s="4"/>
      <c r="F8" s="4"/>
    </row>
    <row r="9" spans="2:6" x14ac:dyDescent="0.3">
      <c r="B9" s="4"/>
      <c r="C9" s="4"/>
      <c r="D9" s="4"/>
      <c r="E9" s="4"/>
      <c r="F9" s="4"/>
    </row>
    <row r="10" spans="2:6" x14ac:dyDescent="0.3">
      <c r="B10" s="4"/>
      <c r="C10" s="4"/>
      <c r="D10" s="4"/>
      <c r="E10" s="4"/>
      <c r="F10" s="4"/>
    </row>
    <row r="16" spans="2:6" x14ac:dyDescent="0.3">
      <c r="E16" s="4"/>
    </row>
  </sheetData>
  <mergeCells count="1">
    <mergeCell ref="B3:F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PROBLEMA</vt:lpstr>
      <vt:lpstr>Declaración</vt:lpstr>
      <vt:lpstr>Graficos</vt:lpstr>
      <vt:lpstr>Conclusión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Pablo Ordenes Guevara</dc:creator>
  <cp:lastModifiedBy>Pablo Ordenes Guevara</cp:lastModifiedBy>
  <dcterms:created xsi:type="dcterms:W3CDTF">2022-10-25T23:16:42Z</dcterms:created>
  <dcterms:modified xsi:type="dcterms:W3CDTF">2022-10-27T15:49:18Z</dcterms:modified>
</cp:coreProperties>
</file>