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 l="1"/>
  <c r="D29" i="3"/>
  <c r="D28" i="3"/>
  <c r="D27" i="3"/>
  <c r="G14" i="3"/>
  <c r="G15" i="3"/>
  <c r="G16" i="3"/>
  <c r="G17" i="3"/>
  <c r="G18" i="3"/>
  <c r="G13" i="3"/>
  <c r="F14" i="3"/>
  <c r="F15" i="3"/>
  <c r="F16" i="3"/>
  <c r="F17" i="3"/>
  <c r="F18" i="3"/>
  <c r="F13" i="3"/>
  <c r="D19" i="3"/>
  <c r="D13" i="3"/>
  <c r="E15" i="3"/>
  <c r="E16" i="3"/>
  <c r="E17" i="3"/>
  <c r="E18" i="3"/>
  <c r="E14" i="3"/>
  <c r="D18" i="3"/>
  <c r="D17" i="3"/>
  <c r="D16" i="3"/>
  <c r="D15" i="3"/>
  <c r="D14" i="3"/>
  <c r="C17" i="2"/>
  <c r="C16" i="2"/>
  <c r="C15" i="2"/>
  <c r="C14" i="2"/>
  <c r="C13" i="2"/>
  <c r="C12" i="2"/>
  <c r="C11" i="2"/>
  <c r="C10" i="2"/>
  <c r="C9" i="2"/>
  <c r="F8" i="1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<sst xmlns="http://schemas.openxmlformats.org/spreadsheetml/2006/main" count="66" uniqueCount="59">
  <si>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</si>
  <si>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</si>
  <si>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</si>
  <si>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</si>
  <si>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</si>
  <si>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</si>
  <si>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</si>
  <si>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</si>
  <si>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</si>
  <si>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</si>
  <si>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</si>
  <si>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</si>
  <si>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</si>
  <si>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</si>
  <si>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</si>
  <si>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</si>
  <si>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</si>
  <si>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</si>
  <si>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</si>
  <si>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</si>
  <si>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</si>
  <si>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</si>
  <si>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</si>
  <si>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</si>
  <si>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</si>
  <si>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</si>
  <si>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</si>
  <si>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</si>
  <si>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</si>
  <si>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</si>
  <si>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</si>
  <si>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</si>
  <si>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</si>
  <si>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</si>
  <si>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</si>
  <si>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</si>
  <si>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</si>
  <si>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</si>
  <si>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</si>
  <si>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</si>
  <si>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</si>
  <si>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</si>
  <si>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</si>
  <si>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</si>
  <si>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</si>
  <si>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</si>
  <si>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</si>
  <si>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</si>
  <si>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</si>
  <si>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</si>
  <si>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</si>
  <si>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</si>
  <si>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</si>
  <si>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</si>
  <si>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</si>
  <si>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</si>
  <si>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</si>
  <si>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 xml:space="preserve">AL MENOS 9 CADETES </t>
  </si>
  <si>
    <t xml:space="preserve">A LO MAS 9 CADETES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</si>
</sst>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3" xfId="0" applyNumberFormat="1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2"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2" zoomScaleNormal="112" workbookViewId="0">
      <selection activeCell="D27" sqref="D2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4" t="s">
        <v>35</v>
      </c>
      <c r="B1" s="25"/>
    </row>
    <row r="3" spans="1:8" ht="18.75" x14ac:dyDescent="0.3">
      <c r="A3" s="23" t="s">
        <v>1</v>
      </c>
      <c r="B3" s="23"/>
      <c r="C3" s="23"/>
      <c r="D3" s="23"/>
      <c r="E3" s="23"/>
      <c r="F3" s="23"/>
      <c r="G3" s="23"/>
      <c r="H3" s="23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">
        <f t="shared" si="0"/>
        <v>6.6</v>
      </c>
      <c r="F17" s="2" t="str">
        <f t="shared" si="1"/>
        <v>DA EXAMEN</v>
      </c>
    </row>
    <row r="19" spans="2:8" x14ac:dyDescent="0.25">
      <c r="B19" s="22" t="s">
        <v>13</v>
      </c>
      <c r="C19" s="22"/>
      <c r="D19" s="22"/>
      <c r="E19" s="22"/>
      <c r="F19" s="22"/>
      <c r="G19" s="22"/>
      <c r="H19" s="22"/>
    </row>
    <row r="20" spans="2:8" x14ac:dyDescent="0.25">
      <c r="B20" s="22"/>
      <c r="C20" s="22"/>
      <c r="D20" s="22"/>
      <c r="E20" s="22"/>
      <c r="F20" s="22"/>
      <c r="G20" s="22"/>
      <c r="H20" s="22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ellIs" dxfId="1" priority="2" operator="equal">
      <formula>"DA EXAMEN"</formula>
    </cfRule>
    <cfRule type="cellIs" dxfId="0" priority="1" operator="equal">
      <formula>"APROBADO"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="118" zoomScaleNormal="118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4" t="s">
        <v>36</v>
      </c>
      <c r="B1" s="25"/>
    </row>
    <row r="3" spans="1:9" ht="21" x14ac:dyDescent="0.35">
      <c r="B3" s="27" t="s">
        <v>39</v>
      </c>
      <c r="C3" s="27"/>
      <c r="D3" s="27"/>
      <c r="E3" s="27"/>
      <c r="F3" s="27"/>
      <c r="G3" s="27"/>
    </row>
    <row r="5" spans="1:9" x14ac:dyDescent="0.25">
      <c r="A5" s="26" t="s">
        <v>47</v>
      </c>
      <c r="B5" s="26"/>
      <c r="C5" s="26"/>
      <c r="D5" s="26"/>
      <c r="G5" s="26" t="s">
        <v>49</v>
      </c>
      <c r="H5" s="26"/>
      <c r="I5" s="26"/>
    </row>
    <row r="6" spans="1:9" ht="27.95" customHeight="1" x14ac:dyDescent="0.25">
      <c r="A6" s="26"/>
      <c r="B6" s="26"/>
      <c r="C6" s="26"/>
      <c r="D6" s="26"/>
      <c r="G6" s="26"/>
      <c r="H6" s="26"/>
      <c r="I6" s="26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>
        <f>IF(B9&gt;2000,B9-500,B9*3)</f>
        <v>6000</v>
      </c>
      <c r="G9" s="15" t="s">
        <v>17</v>
      </c>
      <c r="H9" s="2" t="s">
        <v>25</v>
      </c>
      <c r="I9" s="2" t="b">
        <f>IF(H9="FRANCO","EN ESTUDIO")</f>
        <v>0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16</v>
      </c>
      <c r="H10" s="2" t="s">
        <v>26</v>
      </c>
      <c r="I10" s="2"/>
    </row>
    <row r="11" spans="1:9" x14ac:dyDescent="0.25">
      <c r="B11" s="16">
        <v>3500</v>
      </c>
      <c r="C11" s="2">
        <f t="shared" si="0"/>
        <v>3000</v>
      </c>
      <c r="G11" s="15" t="s">
        <v>22</v>
      </c>
      <c r="H11" s="2" t="s">
        <v>26</v>
      </c>
      <c r="I11" s="2"/>
    </row>
    <row r="12" spans="1:9" x14ac:dyDescent="0.25">
      <c r="B12" s="16">
        <v>4000</v>
      </c>
      <c r="C12" s="2">
        <f t="shared" si="0"/>
        <v>3500</v>
      </c>
      <c r="G12" s="15" t="s">
        <v>19</v>
      </c>
      <c r="H12" s="2" t="s">
        <v>25</v>
      </c>
      <c r="I12" s="2"/>
    </row>
    <row r="13" spans="1:9" x14ac:dyDescent="0.25">
      <c r="B13" s="16">
        <v>1500</v>
      </c>
      <c r="C13" s="2">
        <f t="shared" si="0"/>
        <v>4500</v>
      </c>
      <c r="G13" s="15" t="s">
        <v>21</v>
      </c>
      <c r="H13" s="2" t="s">
        <v>25</v>
      </c>
      <c r="I13" s="2"/>
    </row>
    <row r="14" spans="1:9" x14ac:dyDescent="0.25">
      <c r="B14" s="16">
        <v>5000</v>
      </c>
      <c r="C14" s="2">
        <f t="shared" si="0"/>
        <v>4500</v>
      </c>
      <c r="G14" s="15" t="s">
        <v>23</v>
      </c>
      <c r="H14" s="2" t="s">
        <v>26</v>
      </c>
      <c r="I14" s="2"/>
    </row>
    <row r="15" spans="1:9" x14ac:dyDescent="0.25">
      <c r="B15" s="16">
        <v>6000</v>
      </c>
      <c r="C15" s="2">
        <f t="shared" si="0"/>
        <v>5500</v>
      </c>
      <c r="G15" s="15" t="s">
        <v>24</v>
      </c>
      <c r="H15" s="2" t="s">
        <v>25</v>
      </c>
      <c r="I15" s="2"/>
    </row>
    <row r="16" spans="1:9" x14ac:dyDescent="0.25">
      <c r="B16" s="16">
        <v>4300</v>
      </c>
      <c r="C16" s="2">
        <f t="shared" si="0"/>
        <v>3800</v>
      </c>
      <c r="G16" s="15" t="s">
        <v>18</v>
      </c>
      <c r="H16" s="2" t="s">
        <v>26</v>
      </c>
      <c r="I16" s="2"/>
    </row>
    <row r="17" spans="2:9" x14ac:dyDescent="0.25">
      <c r="B17" s="16">
        <v>3700</v>
      </c>
      <c r="C17" s="2">
        <f t="shared" si="0"/>
        <v>3200</v>
      </c>
      <c r="G17" s="15" t="s">
        <v>20</v>
      </c>
      <c r="H17" s="2" t="s">
        <v>26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16" zoomScale="110" zoomScaleNormal="110" workbookViewId="0">
      <selection activeCell="E28" sqref="E28:L28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4" t="s">
        <v>37</v>
      </c>
      <c r="B1" s="25"/>
    </row>
    <row r="2" spans="1:8" ht="15" customHeight="1" x14ac:dyDescent="0.25"/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COUNTIF(A,0)</f>
        <v>9</v>
      </c>
      <c r="E13" s="10">
        <v>9</v>
      </c>
      <c r="F13" s="21">
        <f>D13/$D$19</f>
        <v>0.3</v>
      </c>
      <c r="G13" s="21">
        <f>E13/$D$19</f>
        <v>0.3</v>
      </c>
      <c r="H13" s="6"/>
    </row>
    <row r="14" spans="1:8" ht="18.75" x14ac:dyDescent="0.3">
      <c r="C14" s="10">
        <v>1</v>
      </c>
      <c r="D14" s="10">
        <f>COUNTIF(A,1)</f>
        <v>9</v>
      </c>
      <c r="E14" s="10">
        <f>D14+E13</f>
        <v>18</v>
      </c>
      <c r="F14" s="21">
        <f t="shared" ref="F14:F18" si="0">D14/$D$19</f>
        <v>0.3</v>
      </c>
      <c r="G14" s="21">
        <f t="shared" ref="G14:G18" si="1">E14/$D$19</f>
        <v>0.6</v>
      </c>
      <c r="H14" s="6"/>
    </row>
    <row r="15" spans="1:8" ht="18.75" x14ac:dyDescent="0.3">
      <c r="C15" s="10">
        <v>2</v>
      </c>
      <c r="D15" s="10">
        <f>COUNTIF(A,2)</f>
        <v>5</v>
      </c>
      <c r="E15" s="10">
        <f t="shared" ref="E15:E18" si="2">D15+E14</f>
        <v>23</v>
      </c>
      <c r="F15" s="21">
        <f t="shared" si="0"/>
        <v>0.16666666666666666</v>
      </c>
      <c r="G15" s="21">
        <f t="shared" si="1"/>
        <v>0.76666666666666672</v>
      </c>
      <c r="H15" s="6"/>
    </row>
    <row r="16" spans="1:8" ht="18.75" x14ac:dyDescent="0.3">
      <c r="C16" s="10">
        <v>3</v>
      </c>
      <c r="D16" s="10">
        <f>COUNTIF(A,3)</f>
        <v>3</v>
      </c>
      <c r="E16" s="10">
        <f t="shared" si="2"/>
        <v>26</v>
      </c>
      <c r="F16" s="21">
        <f t="shared" si="0"/>
        <v>0.1</v>
      </c>
      <c r="G16" s="21">
        <f t="shared" si="1"/>
        <v>0.8666666666666667</v>
      </c>
      <c r="H16" s="6"/>
    </row>
    <row r="17" spans="1:12" ht="18.75" x14ac:dyDescent="0.3">
      <c r="C17" s="10">
        <v>4</v>
      </c>
      <c r="D17" s="10">
        <f>COUNTIF(A,4)</f>
        <v>3</v>
      </c>
      <c r="E17" s="10">
        <f t="shared" si="2"/>
        <v>29</v>
      </c>
      <c r="F17" s="21">
        <f t="shared" si="0"/>
        <v>0.1</v>
      </c>
      <c r="G17" s="21">
        <f t="shared" si="1"/>
        <v>0.96666666666666667</v>
      </c>
      <c r="H17" s="6"/>
    </row>
    <row r="18" spans="1:12" ht="18.75" x14ac:dyDescent="0.3">
      <c r="C18" s="10">
        <v>5</v>
      </c>
      <c r="D18" s="10">
        <f>COUNTIF(A,5)</f>
        <v>1</v>
      </c>
      <c r="E18" s="10">
        <f t="shared" si="2"/>
        <v>30</v>
      </c>
      <c r="F18" s="21">
        <f t="shared" si="0"/>
        <v>3.3333333333333333E-2</v>
      </c>
      <c r="G18" s="21">
        <f t="shared" si="1"/>
        <v>1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4" t="s">
        <v>57</v>
      </c>
      <c r="D23" s="35"/>
      <c r="E23" s="35"/>
      <c r="F23" s="35"/>
      <c r="G23" s="35"/>
      <c r="H23" s="35"/>
      <c r="I23" s="35"/>
      <c r="J23" s="35"/>
      <c r="K23" s="35"/>
      <c r="L23" s="36"/>
    </row>
    <row r="24" spans="1:12" ht="19.5" thickBot="1" x14ac:dyDescent="0.35">
      <c r="A24" s="14" t="s">
        <v>51</v>
      </c>
      <c r="B24" s="14"/>
      <c r="C24" s="34" t="s">
        <v>58</v>
      </c>
      <c r="D24" s="35"/>
      <c r="E24" s="35"/>
      <c r="F24" s="35"/>
      <c r="G24" s="35"/>
      <c r="H24" s="35"/>
      <c r="I24" s="35"/>
      <c r="J24" s="35"/>
      <c r="K24" s="35"/>
      <c r="L24" s="36"/>
    </row>
    <row r="25" spans="1:12" ht="19.5" thickBot="1" x14ac:dyDescent="0.35">
      <c r="A25" s="14" t="s">
        <v>52</v>
      </c>
      <c r="B25" s="14"/>
      <c r="C25" s="37">
        <v>0.3</v>
      </c>
      <c r="D25" s="35"/>
      <c r="E25" s="35"/>
      <c r="F25" s="35"/>
      <c r="G25" s="35"/>
      <c r="H25" s="35"/>
      <c r="I25" s="35"/>
      <c r="J25" s="35"/>
      <c r="K25" s="35"/>
      <c r="L25" s="36"/>
    </row>
    <row r="26" spans="1:12" ht="19.5" thickBot="1" x14ac:dyDescent="0.35">
      <c r="A26" s="14" t="s">
        <v>53</v>
      </c>
      <c r="B26" s="14"/>
      <c r="C26" s="37">
        <v>0.3</v>
      </c>
      <c r="D26" s="35"/>
      <c r="E26" s="35"/>
      <c r="F26" s="35"/>
      <c r="G26" s="35"/>
      <c r="H26" s="35"/>
      <c r="I26" s="35"/>
      <c r="J26" s="35"/>
      <c r="K26" s="35"/>
      <c r="L26" s="36"/>
    </row>
    <row r="27" spans="1:12" ht="19.5" thickBot="1" x14ac:dyDescent="0.35">
      <c r="A27" s="14" t="s">
        <v>43</v>
      </c>
      <c r="B27" s="14"/>
      <c r="C27" s="14"/>
      <c r="D27" s="19">
        <f>AVERAGE(A)</f>
        <v>1.5</v>
      </c>
      <c r="E27" s="28"/>
      <c r="F27" s="29"/>
      <c r="G27" s="29"/>
      <c r="H27" s="29"/>
      <c r="I27" s="29"/>
      <c r="J27" s="29"/>
      <c r="K27" s="29"/>
      <c r="L27" s="30"/>
    </row>
    <row r="28" spans="1:12" ht="19.5" thickBot="1" x14ac:dyDescent="0.35">
      <c r="A28" s="14" t="s">
        <v>44</v>
      </c>
      <c r="B28" s="14"/>
      <c r="C28" s="14"/>
      <c r="D28" s="18">
        <f>MODE(A)</f>
        <v>0</v>
      </c>
      <c r="E28" s="31"/>
      <c r="F28" s="32"/>
      <c r="G28" s="32"/>
      <c r="H28" s="32"/>
      <c r="I28" s="32"/>
      <c r="J28" s="32"/>
      <c r="K28" s="32"/>
      <c r="L28" s="33"/>
    </row>
    <row r="29" spans="1:12" ht="19.5" thickBot="1" x14ac:dyDescent="0.35">
      <c r="A29" s="14" t="s">
        <v>45</v>
      </c>
      <c r="B29" s="14"/>
      <c r="C29" s="14"/>
      <c r="D29" s="18">
        <f>MEDIAN(A)</f>
        <v>1</v>
      </c>
      <c r="E29" s="31"/>
      <c r="F29" s="32"/>
      <c r="G29" s="32"/>
      <c r="H29" s="32"/>
      <c r="I29" s="32"/>
      <c r="J29" s="32"/>
      <c r="K29" s="32"/>
      <c r="L29" s="33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2025-05-29T15:25:24Z</dcterms:modified>
</cp:coreProperties>
</file>