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C18"/>
  <c r="D17"/>
  <c r="E17"/>
  <c r="F17"/>
  <c r="C17"/>
  <c r="C15"/>
  <c r="D16"/>
  <c r="E16"/>
  <c r="F16"/>
  <c r="C16"/>
  <c r="D14"/>
  <c r="E14"/>
  <c r="F14"/>
  <c r="C14"/>
  <c r="D13"/>
  <c r="E13"/>
  <c r="F13"/>
  <c r="C13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<sst xmlns="http://schemas.openxmlformats.org/spreadsheetml/2006/main" count="74" uniqueCount="46">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</sst>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9" fontId="0" fillId="4" borderId="22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0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8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29" xfId="0" applyNumberFormat="1" applyFill="1" applyBorder="1" applyAlignment="1">
      <alignment horizontal="center"/>
    </xf>
    <xf numFmtId="164" fontId="0" fillId="4" borderId="18" xfId="0" applyNumberFormat="1" applyFill="1" applyBorder="1" applyAlignment="1">
      <alignment horizontal="center" vertical="top"/>
    </xf>
    <xf numFmtId="164" fontId="0" fillId="4" borderId="19" xfId="0" applyNumberFormat="1" applyFill="1" applyBorder="1" applyAlignment="1">
      <alignment horizontal="center" vertical="top"/>
    </xf>
    <xf numFmtId="164" fontId="0" fillId="2" borderId="27" xfId="0" applyNumberFormat="1" applyFill="1" applyBorder="1" applyAlignment="1">
      <alignment horizontal="center" vertical="top"/>
    </xf>
    <xf numFmtId="0" fontId="0" fillId="2" borderId="18" xfId="0" applyFill="1" applyBorder="1" applyAlignment="1">
      <alignment horizontal="center" vertical="top"/>
    </xf>
    <xf numFmtId="164" fontId="0" fillId="2" borderId="3" xfId="0" applyNumberFormat="1" applyFill="1" applyBorder="1" applyAlignment="1">
      <alignment horizontal="center" vertical="top"/>
    </xf>
    <xf numFmtId="0" fontId="0" fillId="2" borderId="27" xfId="0" applyFill="1" applyBorder="1" applyAlignment="1">
      <alignment horizontal="center" vertical="top"/>
    </xf>
    <xf numFmtId="9" fontId="0" fillId="0" borderId="27" xfId="1" applyFont="1" applyBorder="1"/>
    <xf numFmtId="9" fontId="0" fillId="0" borderId="27" xfId="1" applyFont="1" applyBorder="1" applyAlignment="1">
      <alignment horizontal="center" vertical="top"/>
    </xf>
    <xf numFmtId="164" fontId="0" fillId="4" borderId="12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top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125" workbookViewId="0">
      <selection activeCell="E16" sqref="E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40" t="s">
        <v>1</v>
      </c>
      <c r="D4" s="41" t="s">
        <v>2</v>
      </c>
      <c r="E4" s="41" t="s">
        <v>3</v>
      </c>
      <c r="F4" s="41" t="s">
        <v>11</v>
      </c>
      <c r="G4" s="42" t="s">
        <v>13</v>
      </c>
      <c r="I4" t="s">
        <v>14</v>
      </c>
    </row>
    <row r="5" spans="2:13">
      <c r="B5" s="35" t="s">
        <v>4</v>
      </c>
      <c r="C5" s="11">
        <v>6.7</v>
      </c>
      <c r="D5" s="12">
        <v>8</v>
      </c>
      <c r="E5" s="12">
        <v>9</v>
      </c>
      <c r="F5" s="13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36" t="s">
        <v>5</v>
      </c>
      <c r="C6" s="3">
        <v>5</v>
      </c>
      <c r="D6" s="2">
        <v>6.5</v>
      </c>
      <c r="E6" s="2">
        <v>6.5</v>
      </c>
      <c r="F6" s="6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36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si="0"/>
        <v>6.7</v>
      </c>
      <c r="I7" t="s">
        <v>29</v>
      </c>
      <c r="J7" t="s">
        <v>26</v>
      </c>
    </row>
    <row r="8" spans="2:13">
      <c r="B8" s="36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36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I9" s="18" t="s">
        <v>19</v>
      </c>
      <c r="J9" t="s">
        <v>21</v>
      </c>
    </row>
    <row r="10" spans="2:13">
      <c r="B10" s="36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I10" t="s">
        <v>20</v>
      </c>
      <c r="J10" t="s">
        <v>23</v>
      </c>
    </row>
    <row r="11" spans="2:13" ht="15.75" thickBot="1">
      <c r="B11" s="36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7" t="s">
        <v>24</v>
      </c>
      <c r="C12" s="45">
        <f>AVERAGE(C5:C11)</f>
        <v>5.5428571428571427</v>
      </c>
      <c r="D12" s="46">
        <f>AVERAGE(D5:D11)</f>
        <v>5.8857142857142861</v>
      </c>
      <c r="E12" s="46">
        <f>AVERAGE(E5:E11)</f>
        <v>6.871428571428571</v>
      </c>
      <c r="F12" s="46">
        <f>AVERAGE(F5:F11)</f>
        <v>6.3</v>
      </c>
      <c r="G12" s="30"/>
      <c r="I12" s="19" t="s">
        <v>43</v>
      </c>
      <c r="J12" s="18" t="s">
        <v>38</v>
      </c>
      <c r="K12" s="18"/>
      <c r="L12" s="18"/>
      <c r="M12" s="18"/>
    </row>
    <row r="13" spans="2:13" ht="33" customHeight="1" thickBot="1">
      <c r="B13" s="38" t="s">
        <v>27</v>
      </c>
      <c r="C13" s="47">
        <f>MAX(C5:C11)</f>
        <v>6.7</v>
      </c>
      <c r="D13" s="47">
        <f t="shared" ref="D13:F13" si="1">MAX(D5:D11)</f>
        <v>8</v>
      </c>
      <c r="E13" s="47">
        <f t="shared" si="1"/>
        <v>9</v>
      </c>
      <c r="F13" s="47">
        <f t="shared" si="1"/>
        <v>9</v>
      </c>
      <c r="G13" s="15"/>
    </row>
    <row r="14" spans="2:13" ht="33" customHeight="1" thickBot="1">
      <c r="B14" s="38" t="s">
        <v>28</v>
      </c>
      <c r="C14" s="47">
        <f>MIN(C5:C11)</f>
        <v>4.5</v>
      </c>
      <c r="D14" s="47">
        <f t="shared" ref="D14:F14" si="2">MIN(D5:D11)</f>
        <v>3.2</v>
      </c>
      <c r="E14" s="47">
        <f t="shared" si="2"/>
        <v>5.9</v>
      </c>
      <c r="F14" s="47">
        <f t="shared" si="2"/>
        <v>3.5</v>
      </c>
      <c r="G14" s="15"/>
    </row>
    <row r="15" spans="2:13" ht="33" customHeight="1" thickBot="1">
      <c r="B15" s="39" t="s">
        <v>32</v>
      </c>
      <c r="C15" s="49">
        <f>MIN(C5:F11)</f>
        <v>3.2</v>
      </c>
      <c r="D15" s="14"/>
      <c r="E15" s="14"/>
      <c r="F15" s="14"/>
      <c r="G15" s="14"/>
    </row>
    <row r="16" spans="2:13" ht="33" customHeight="1" thickBot="1">
      <c r="B16" s="39" t="s">
        <v>31</v>
      </c>
      <c r="C16" s="48">
        <f>COUNT(C5:C11)</f>
        <v>7</v>
      </c>
      <c r="D16" s="48">
        <f t="shared" ref="D16:F16" si="3">COUNT(D5:D11)</f>
        <v>7</v>
      </c>
      <c r="E16" s="48">
        <f t="shared" si="3"/>
        <v>7</v>
      </c>
      <c r="F16" s="48">
        <f t="shared" si="3"/>
        <v>7</v>
      </c>
      <c r="G16" s="17"/>
    </row>
    <row r="17" spans="2:7" ht="33" customHeight="1" thickBot="1">
      <c r="B17" s="39" t="s">
        <v>33</v>
      </c>
      <c r="C17" s="50">
        <f>COUNTIF(C5:C11,"&gt;=6")</f>
        <v>3</v>
      </c>
      <c r="D17" s="50">
        <f t="shared" ref="D17:F17" si="4">COUNTIF(D5:D11,"&gt;=6")</f>
        <v>4</v>
      </c>
      <c r="E17" s="50">
        <f t="shared" si="4"/>
        <v>4</v>
      </c>
      <c r="F17" s="50">
        <f t="shared" si="4"/>
        <v>4</v>
      </c>
      <c r="G17" s="15"/>
    </row>
    <row r="18" spans="2:7" ht="33" customHeight="1" thickBot="1">
      <c r="B18" s="39" t="s">
        <v>34</v>
      </c>
      <c r="C18" s="52">
        <f>C17/C16</f>
        <v>0.42857142857142855</v>
      </c>
      <c r="D18" s="52">
        <f t="shared" ref="D18:F18" si="5">D17/D16</f>
        <v>0.5714285714285714</v>
      </c>
      <c r="E18" s="52">
        <f t="shared" si="5"/>
        <v>0.5714285714285714</v>
      </c>
      <c r="F18" s="52">
        <f t="shared" si="5"/>
        <v>0.5714285714285714</v>
      </c>
      <c r="G18" s="16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4" zoomScale="117" workbookViewId="0">
      <selection activeCell="C19" sqref="C19:F19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29" t="s">
        <v>41</v>
      </c>
      <c r="I5" t="s">
        <v>15</v>
      </c>
      <c r="J5" t="s">
        <v>42</v>
      </c>
    </row>
    <row r="6" spans="2:13" ht="15.75" thickBot="1">
      <c r="B6" s="20" t="s">
        <v>4</v>
      </c>
      <c r="C6" s="11">
        <v>6.7</v>
      </c>
      <c r="D6" s="12">
        <v>8</v>
      </c>
      <c r="E6" s="12">
        <v>9</v>
      </c>
      <c r="F6" s="13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1" t="s">
        <v>5</v>
      </c>
      <c r="C7" s="3">
        <v>5</v>
      </c>
      <c r="D7" s="2">
        <v>6.5</v>
      </c>
      <c r="E7" s="2">
        <v>6.5</v>
      </c>
      <c r="F7" s="6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1" t="s">
        <v>6</v>
      </c>
      <c r="C8" s="3">
        <v>5.8</v>
      </c>
      <c r="D8" s="2">
        <v>7</v>
      </c>
      <c r="E8" s="2">
        <v>8</v>
      </c>
      <c r="F8" s="6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21" t="s">
        <v>7</v>
      </c>
      <c r="C9" s="3">
        <v>4.5</v>
      </c>
      <c r="D9" s="2">
        <v>5</v>
      </c>
      <c r="E9" s="2">
        <v>5.9</v>
      </c>
      <c r="F9" s="6">
        <v>4</v>
      </c>
      <c r="G9" s="53">
        <f t="shared" si="0"/>
        <v>4.8</v>
      </c>
      <c r="I9" t="s">
        <v>44</v>
      </c>
      <c r="J9" t="s">
        <v>21</v>
      </c>
    </row>
    <row r="10" spans="2:13" ht="15.75" thickBot="1">
      <c r="B10" s="21" t="s">
        <v>8</v>
      </c>
      <c r="C10" s="3">
        <v>6.3</v>
      </c>
      <c r="D10" s="2">
        <v>6.5</v>
      </c>
      <c r="E10" s="2">
        <v>6.9</v>
      </c>
      <c r="F10" s="6">
        <v>3.5</v>
      </c>
      <c r="G10" s="53">
        <f t="shared" si="0"/>
        <v>5.52</v>
      </c>
      <c r="I10" t="s">
        <v>45</v>
      </c>
      <c r="J10" t="s">
        <v>23</v>
      </c>
    </row>
    <row r="11" spans="2:13" ht="15.75" thickBot="1">
      <c r="B11" s="2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22" t="s">
        <v>10</v>
      </c>
      <c r="C12" s="4">
        <v>6</v>
      </c>
      <c r="D12" s="5">
        <v>5</v>
      </c>
      <c r="E12" s="5">
        <v>5.9</v>
      </c>
      <c r="F12" s="7">
        <v>5.4</v>
      </c>
      <c r="G12" s="53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>
      <c r="B13" s="31" t="s">
        <v>24</v>
      </c>
      <c r="C13" s="45">
        <f>AVERAGE(C6:C12)</f>
        <v>5.5428571428571427</v>
      </c>
      <c r="D13" s="45">
        <f t="shared" ref="D13:F13" si="1">AVERAGE(D6:D12)</f>
        <v>5.8857142857142861</v>
      </c>
      <c r="E13" s="45">
        <f t="shared" si="1"/>
        <v>6.871428571428571</v>
      </c>
      <c r="F13" s="45">
        <f t="shared" si="1"/>
        <v>6.3</v>
      </c>
      <c r="G13" s="30"/>
    </row>
    <row r="14" spans="2:13" ht="24" customHeight="1" thickBot="1">
      <c r="B14" s="32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5"/>
    </row>
    <row r="15" spans="2:13" ht="21.95" customHeight="1" thickBot="1">
      <c r="B15" s="32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15"/>
    </row>
    <row r="16" spans="2:13" ht="30.75" thickBot="1">
      <c r="B16" s="33" t="s">
        <v>32</v>
      </c>
      <c r="C16" s="49">
        <f>MIN(C6:F12)</f>
        <v>3.2</v>
      </c>
      <c r="D16" s="54"/>
      <c r="E16" s="54"/>
      <c r="F16" s="54"/>
      <c r="G16" s="14"/>
    </row>
    <row r="17" spans="2:7" ht="15.75" thickBot="1">
      <c r="B17" s="33" t="s">
        <v>31</v>
      </c>
      <c r="C17" s="48">
        <f>COUNT(C6:C12)</f>
        <v>7</v>
      </c>
      <c r="D17" s="48">
        <f t="shared" ref="D17:F17" si="4">COUNT(D6:D12)</f>
        <v>7</v>
      </c>
      <c r="E17" s="48">
        <f t="shared" si="4"/>
        <v>7</v>
      </c>
      <c r="F17" s="48">
        <f t="shared" si="4"/>
        <v>7</v>
      </c>
      <c r="G17" s="17"/>
    </row>
    <row r="18" spans="2:7" ht="30.75" thickBot="1">
      <c r="B18" s="33" t="s">
        <v>39</v>
      </c>
      <c r="C18" s="50">
        <f>COUNTIF(C6:C12,"&lt;6")</f>
        <v>4</v>
      </c>
      <c r="D18" s="50">
        <f t="shared" ref="D18:F18" si="5">COUNTIF(D6:D12,"&lt;6")</f>
        <v>3</v>
      </c>
      <c r="E18" s="50">
        <f t="shared" si="5"/>
        <v>3</v>
      </c>
      <c r="F18" s="50">
        <f t="shared" si="5"/>
        <v>3</v>
      </c>
      <c r="G18" s="15"/>
    </row>
    <row r="19" spans="2:7" ht="30.75" thickBot="1">
      <c r="B19" s="34" t="s">
        <v>40</v>
      </c>
      <c r="C19" s="51">
        <f>C18/C17</f>
        <v>0.5714285714285714</v>
      </c>
      <c r="D19" s="51">
        <f t="shared" ref="D19:F19" si="6">D18/D17</f>
        <v>0.42857142857142855</v>
      </c>
      <c r="E19" s="51">
        <f t="shared" si="6"/>
        <v>0.42857142857142855</v>
      </c>
      <c r="F19" s="51">
        <f t="shared" si="6"/>
        <v>0.42857142857142855</v>
      </c>
      <c r="G19" s="1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pablo jose san matin venezian</cp:lastModifiedBy>
  <dcterms:created xsi:type="dcterms:W3CDTF">2019-03-19T02:07:03Z</dcterms:created>
  <dcterms:modified xsi:type="dcterms:W3CDTF">2025-04-03T15:08:03Z</dcterms:modified>
</cp:coreProperties>
</file>