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metadata.xml" ContentType="application/vnd.openxmlformats-officedocument.spreadsheetml.sheetMetadata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707" activeTab="1"/>
  </bookViews>
  <sheets>
    <sheet name="Actividad 1" sheetId="1" r:id="rId1"/>
    <sheet name="Actividad 2" sheetId="3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<sst xmlns="http://schemas.openxmlformats.org/spreadsheetml/2006/main" count="87" uniqueCount="71">
  <si>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</si>
  <si>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</si>
  <si>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</si>
  <si>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</si>
  <si>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</si>
  <si>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</si>
  <si>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</si>
  <si>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</si>
  <si>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</si>
  <si>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</si>
  <si>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</si>
  <si>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</si>
  <si>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</si>
  <si>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</si>
  <si>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RAFAEL</t>
  </si>
  <si>
    <t>DÍAZ</t>
  </si>
  <si>
    <t>GABRIELA</t>
  </si>
  <si>
    <t>MONTERO</t>
  </si>
  <si>
    <t>MARGARITA</t>
  </si>
  <si>
    <t>LOPEZ</t>
  </si>
  <si>
    <t>ANDRÉS</t>
  </si>
  <si>
    <t>SALAS</t>
  </si>
  <si>
    <t>RAMÓN</t>
  </si>
  <si>
    <t>GARRIDO</t>
  </si>
  <si>
    <t>MATÍAS</t>
  </si>
  <si>
    <t>MORÁN</t>
  </si>
  <si>
    <t>GRACIELA</t>
  </si>
  <si>
    <t>ARIAS</t>
  </si>
  <si>
    <t>ROSARIO</t>
  </si>
  <si>
    <t>MARIN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</si>
  <si>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</si>
  <si>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</si>
  <si>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</si>
  <si>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</si>
  <si>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</si>
  <si>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</si>
  <si>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</si>
  <si>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</si>
  <si>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</si>
  <si>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</si>
  <si>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</si>
  <si>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</si>
  <si>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 xml:space="preserve">ANDRÉS </t>
  </si>
  <si>
    <t>FRANCISCO</t>
  </si>
  <si>
    <t>CARTES</t>
  </si>
  <si>
    <t>CAMILA</t>
  </si>
  <si>
    <t>CALEB</t>
  </si>
  <si>
    <t>EDITH</t>
  </si>
  <si>
    <t>COLOMBATTI</t>
  </si>
  <si>
    <t>ROCIO</t>
  </si>
  <si>
    <t>CONTRERAS</t>
  </si>
  <si>
    <t>BLANCA</t>
  </si>
  <si>
    <t>SEBASTIAN</t>
  </si>
  <si>
    <t>DUBOIS</t>
  </si>
  <si>
    <t>ENRIQUE</t>
  </si>
  <si>
    <t>LEON</t>
  </si>
  <si>
    <t>JAVIER</t>
  </si>
  <si>
    <t>LOBOS</t>
  </si>
  <si>
    <t>NICOLAS</t>
  </si>
  <si>
    <t>MUZIO</t>
  </si>
  <si>
    <t>JOHANNA</t>
  </si>
  <si>
    <t>VERGARA</t>
  </si>
  <si>
    <t>CRISTIAN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</si>
  <si>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</si>
  <si>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</si>
  <si>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</si>
  <si>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</si>
  <si>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</si>
  <si>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</si>
  <si>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</si>
  <si>
    <t>7.OBTENGA SITUACION FINAL DE APROBADO O REPROBADO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</si>
</sst>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0.0"/>
    <numFmt numFmtId="179" formatCode="0.0_ "/>
    <numFmt numFmtId="180" formatCode="0.00_ "/>
  </numFmts>
  <fonts count="24">
    <font>
      <sz val="12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8"/>
      <color theme="1"/>
      <name val="Calibri"/>
      <charset val="134"/>
      <scheme val="minor"/>
    </font>
    <font>
      <b/>
      <sz val="12"/>
      <color rgb="FFFF000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7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4" fillId="9" borderId="9" applyNumberFormat="0" applyAlignment="0" applyProtection="0">
      <alignment vertical="center"/>
    </xf>
    <xf numFmtId="0" fontId="15" fillId="9" borderId="8" applyNumberFormat="0" applyAlignment="0" applyProtection="0">
      <alignment vertical="center"/>
    </xf>
    <xf numFmtId="0" fontId="16" fillId="10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</cellStyleXfs>
  <cellXfs count="2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178" fontId="0" fillId="0" borderId="1" xfId="0" applyNumberFormat="1" applyBorder="1" applyAlignment="1">
      <alignment horizontal="center"/>
    </xf>
    <xf numFmtId="0" fontId="0" fillId="0" borderId="1" xfId="0" applyBorder="1"/>
    <xf numFmtId="0" fontId="0" fillId="2" borderId="0" xfId="0" applyFill="1"/>
    <xf numFmtId="9" fontId="0" fillId="0" borderId="0" xfId="0" applyNumberFormat="1"/>
    <xf numFmtId="9" fontId="0" fillId="0" borderId="0" xfId="0" applyNumberFormat="1" applyAlignment="1">
      <alignment horizontal="center"/>
    </xf>
    <xf numFmtId="2" fontId="0" fillId="0" borderId="1" xfId="0" applyNumberFormat="1" applyBorder="1" applyAlignment="1">
      <alignment horizontal="center"/>
    </xf>
    <xf numFmtId="178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Border="1"/>
    <xf numFmtId="178" fontId="0" fillId="0" borderId="1" xfId="0" applyNumberFormat="1" applyBorder="1"/>
    <xf numFmtId="0" fontId="0" fillId="3" borderId="0" xfId="0" applyFill="1"/>
    <xf numFmtId="0" fontId="0" fillId="4" borderId="0" xfId="0" applyFill="1"/>
    <xf numFmtId="0" fontId="2" fillId="4" borderId="0" xfId="0" applyFont="1" applyFill="1" applyAlignment="1">
      <alignment horizontal="center" vertical="center" textRotation="255"/>
    </xf>
    <xf numFmtId="0" fontId="0" fillId="5" borderId="2" xfId="0" applyFont="1" applyFill="1" applyBorder="1" applyAlignment="1">
      <alignment vertical="center"/>
    </xf>
    <xf numFmtId="0" fontId="0" fillId="5" borderId="3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179" fontId="0" fillId="0" borderId="4" xfId="0" applyNumberFormat="1" applyFont="1" applyFill="1" applyBorder="1" applyAlignment="1">
      <alignment vertical="center"/>
    </xf>
    <xf numFmtId="180" fontId="0" fillId="0" borderId="4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3" fillId="6" borderId="0" xfId="0" applyFont="1" applyFill="1"/>
    <xf numFmtId="0" fontId="0" fillId="6" borderId="0" xfId="0" applyFill="1"/>
    <xf numFmtId="0" fontId="0" fillId="2" borderId="0" xfId="0" applyFill="1" applyAlignment="1">
      <alignment vertical="center"/>
    </xf>
    <xf numFmtId="0" fontId="0" fillId="6" borderId="0" xfId="0" applyFill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2">
    <dxf>
      <fill>
        <patternFill patternType="solid">
          <bgColor theme="8" tint="0.6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38200" y="198120"/>
          <a:ext cx="6705600" cy="34823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35"/>
  <sheetViews>
    <sheetView zoomScale="70" zoomScaleNormal="70" topLeftCell="A21" workbookViewId="0">
      <selection activeCell="L27" sqref="L27"/>
    </sheetView>
  </sheetViews>
  <sheetFormatPr defaultColWidth="11" defaultRowHeight="15.6"/>
  <sheetData>
    <row r="1" spans="1:1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>
      <c r="A3" s="15" t="s">
        <v>0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9">
      <c r="A4" s="15"/>
      <c r="B4" s="13"/>
      <c r="C4" s="13"/>
      <c r="D4" s="13"/>
      <c r="E4" s="13"/>
      <c r="F4" s="13"/>
      <c r="G4" s="13"/>
      <c r="H4" s="13"/>
      <c r="I4" s="13"/>
      <c r="J4" s="13"/>
      <c r="K4" s="22" t="s">
        <v>1</v>
      </c>
      <c r="L4" s="23"/>
      <c r="M4" s="23"/>
      <c r="N4" s="23"/>
      <c r="O4" s="23"/>
      <c r="P4" s="23"/>
      <c r="Q4" s="23"/>
      <c r="R4" s="23"/>
      <c r="S4" s="23"/>
    </row>
    <row r="5" spans="1:19">
      <c r="A5" s="15"/>
      <c r="B5" s="13"/>
      <c r="C5" s="13"/>
      <c r="D5" s="13"/>
      <c r="E5" s="13"/>
      <c r="F5" s="13"/>
      <c r="G5" s="13"/>
      <c r="H5" s="13"/>
      <c r="I5" s="13"/>
      <c r="J5" s="13"/>
      <c r="K5" s="24" t="s">
        <v>2</v>
      </c>
      <c r="L5" s="5"/>
      <c r="M5" s="5"/>
      <c r="N5" s="5"/>
      <c r="O5" s="5"/>
      <c r="P5" s="5"/>
      <c r="Q5" s="5"/>
      <c r="R5" s="5"/>
      <c r="S5" s="23"/>
    </row>
    <row r="6" spans="1:19">
      <c r="A6" s="15"/>
      <c r="B6" s="13"/>
      <c r="C6" s="13"/>
      <c r="D6" s="13"/>
      <c r="E6" s="13"/>
      <c r="F6" s="13"/>
      <c r="G6" s="13"/>
      <c r="H6" s="13"/>
      <c r="I6" s="13"/>
      <c r="J6" s="13"/>
      <c r="K6" s="24" t="s">
        <v>3</v>
      </c>
      <c r="L6" s="24"/>
      <c r="M6" s="24"/>
      <c r="N6" s="24"/>
      <c r="O6" s="24"/>
      <c r="P6" s="24"/>
      <c r="Q6" s="24"/>
      <c r="R6" s="24"/>
      <c r="S6" s="25"/>
    </row>
    <row r="7" spans="1:19">
      <c r="A7" s="15"/>
      <c r="B7" s="13"/>
      <c r="C7" s="13"/>
      <c r="D7" s="13"/>
      <c r="E7" s="13"/>
      <c r="F7" s="13"/>
      <c r="G7" s="13"/>
      <c r="H7" s="13"/>
      <c r="I7" s="13"/>
      <c r="J7" s="13"/>
      <c r="K7" s="25" t="s">
        <v>4</v>
      </c>
      <c r="L7" s="25"/>
      <c r="M7" s="25"/>
      <c r="N7" s="25"/>
      <c r="O7" s="25"/>
      <c r="P7" s="25"/>
      <c r="Q7" s="25"/>
      <c r="R7" s="25"/>
      <c r="S7" s="25"/>
    </row>
    <row r="8" spans="1:19">
      <c r="A8" s="15"/>
      <c r="B8" s="13"/>
      <c r="C8" s="13"/>
      <c r="D8" s="13"/>
      <c r="E8" s="13"/>
      <c r="F8" s="13"/>
      <c r="G8" s="13"/>
      <c r="H8" s="13"/>
      <c r="I8" s="13"/>
      <c r="J8" s="13"/>
      <c r="K8" s="25" t="s">
        <v>5</v>
      </c>
      <c r="L8" s="25"/>
      <c r="M8" s="25"/>
      <c r="N8" s="25"/>
      <c r="O8" s="25"/>
      <c r="P8" s="25"/>
      <c r="Q8" s="25"/>
      <c r="R8" s="25"/>
      <c r="S8" s="25"/>
    </row>
    <row r="9" spans="1:19">
      <c r="A9" s="15"/>
      <c r="B9" s="13"/>
      <c r="C9" s="13"/>
      <c r="D9" s="13"/>
      <c r="E9" s="13"/>
      <c r="F9" s="13"/>
      <c r="G9" s="13"/>
      <c r="H9" s="13"/>
      <c r="I9" s="13"/>
      <c r="J9" s="13"/>
      <c r="K9" s="25" t="s">
        <v>6</v>
      </c>
      <c r="L9" s="25"/>
      <c r="M9" s="25"/>
      <c r="N9" s="25"/>
      <c r="O9" s="25"/>
      <c r="P9" s="25"/>
      <c r="Q9" s="25"/>
      <c r="R9" s="25"/>
      <c r="S9" s="25"/>
    </row>
    <row r="10" spans="1:11">
      <c r="A10" s="15"/>
      <c r="B10" s="13"/>
      <c r="C10" s="13"/>
      <c r="D10" s="13"/>
      <c r="E10" s="13"/>
      <c r="F10" s="13"/>
      <c r="G10" s="13"/>
      <c r="H10" s="13"/>
      <c r="I10" s="13"/>
      <c r="J10" s="13"/>
      <c r="K10" s="13"/>
    </row>
    <row r="11" spans="1:11">
      <c r="A11" s="15"/>
      <c r="B11" s="13"/>
      <c r="C11" s="13"/>
      <c r="D11" s="13"/>
      <c r="E11" s="13"/>
      <c r="F11" s="13"/>
      <c r="G11" s="13"/>
      <c r="H11" s="13"/>
      <c r="I11" s="13"/>
      <c r="J11" s="13"/>
      <c r="K11" s="13"/>
    </row>
    <row r="12" spans="1:11">
      <c r="A12" s="15"/>
      <c r="B12" s="13"/>
      <c r="C12" s="13"/>
      <c r="D12" s="13"/>
      <c r="E12" s="13"/>
      <c r="F12" s="13"/>
      <c r="G12" s="13"/>
      <c r="H12" s="13"/>
      <c r="I12" s="13"/>
      <c r="J12" s="13"/>
      <c r="K12" s="13"/>
    </row>
    <row r="13" spans="1:11">
      <c r="A13" s="15"/>
      <c r="B13" s="13"/>
      <c r="C13" s="13"/>
      <c r="D13" s="13"/>
      <c r="E13" s="13"/>
      <c r="F13" s="13"/>
      <c r="G13" s="13"/>
      <c r="H13" s="13"/>
      <c r="I13" s="13"/>
      <c r="J13" s="13"/>
      <c r="K13" s="13"/>
    </row>
    <row r="14" spans="1:11">
      <c r="A14" s="14"/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1">
      <c r="A15" s="14"/>
      <c r="B15" s="13"/>
      <c r="C15" s="13"/>
      <c r="D15" s="13"/>
      <c r="E15" s="13"/>
      <c r="F15" s="13"/>
      <c r="G15" s="13"/>
      <c r="H15" s="13"/>
      <c r="I15" s="13"/>
      <c r="J15" s="13"/>
      <c r="K15" s="13"/>
    </row>
    <row r="16" spans="1:11">
      <c r="A16" s="14"/>
      <c r="B16" s="13"/>
      <c r="C16" s="13"/>
      <c r="D16" s="13"/>
      <c r="E16" s="13"/>
      <c r="F16" s="13"/>
      <c r="G16" s="13"/>
      <c r="H16" s="13"/>
      <c r="I16" s="13"/>
      <c r="J16" s="13"/>
      <c r="K16" s="13"/>
    </row>
    <row r="17" spans="1:11">
      <c r="A17" s="14"/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spans="1:11">
      <c r="A18" s="14"/>
      <c r="B18" s="13"/>
      <c r="C18" s="13"/>
      <c r="D18" s="13"/>
      <c r="E18" s="13"/>
      <c r="F18" s="13"/>
      <c r="G18" s="13"/>
      <c r="H18" s="13"/>
      <c r="I18" s="13"/>
      <c r="J18" s="13"/>
      <c r="K18" s="13"/>
    </row>
    <row r="19" spans="1:11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</row>
    <row r="25" ht="16.35" spans="4:7">
      <c r="D25" s="6">
        <v>0.35</v>
      </c>
      <c r="E25" s="6">
        <v>0.25</v>
      </c>
      <c r="F25" s="6">
        <v>0.1</v>
      </c>
      <c r="G25" s="6">
        <v>0.3</v>
      </c>
    </row>
    <row r="26" ht="30" customHeight="1" spans="2:8">
      <c r="B26" s="16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7" t="s">
        <v>13</v>
      </c>
    </row>
    <row r="27" ht="30" customHeight="1" spans="2:8">
      <c r="B27" s="18" t="s">
        <v>14</v>
      </c>
      <c r="C27" s="18" t="s">
        <v>15</v>
      </c>
      <c r="D27" s="19">
        <v>8.7</v>
      </c>
      <c r="E27" s="19">
        <v>7.8</v>
      </c>
      <c r="F27" s="19">
        <v>6.9</v>
      </c>
      <c r="G27" s="19">
        <v>8.9</v>
      </c>
      <c r="H27" s="20">
        <f>D27*$D$25+E27*$E$25+F27*$F$25+G27*$G$25</f>
        <v>8.355</v>
      </c>
    </row>
    <row r="28" ht="30" customHeight="1" spans="2:8">
      <c r="B28" s="18" t="s">
        <v>16</v>
      </c>
      <c r="C28" s="18" t="s">
        <v>17</v>
      </c>
      <c r="D28" s="19">
        <v>8.9</v>
      </c>
      <c r="E28" s="19">
        <v>8</v>
      </c>
      <c r="F28" s="19">
        <v>8.9</v>
      </c>
      <c r="G28" s="19">
        <v>6.7</v>
      </c>
      <c r="H28" s="20">
        <f>D28*$D$25+E28*$E$25+F28*$F$25+G28*$G$25</f>
        <v>8.015</v>
      </c>
    </row>
    <row r="29" ht="30" customHeight="1" spans="2:8">
      <c r="B29" s="18" t="s">
        <v>18</v>
      </c>
      <c r="C29" s="18" t="s">
        <v>19</v>
      </c>
      <c r="D29" s="19">
        <v>8</v>
      </c>
      <c r="E29" s="19">
        <v>9.5</v>
      </c>
      <c r="F29" s="19">
        <v>5.8</v>
      </c>
      <c r="G29" s="19">
        <v>7.5</v>
      </c>
      <c r="H29" s="20">
        <f>D29*$D$25+E29*$E$25+F29*$F$25+G29*$G$25</f>
        <v>8.005</v>
      </c>
    </row>
    <row r="30" ht="30" customHeight="1" spans="2:8">
      <c r="B30" s="18" t="s">
        <v>20</v>
      </c>
      <c r="C30" s="18" t="s">
        <v>21</v>
      </c>
      <c r="D30" s="19">
        <v>5.7</v>
      </c>
      <c r="E30" s="19">
        <v>8.8</v>
      </c>
      <c r="F30" s="19">
        <v>6.8</v>
      </c>
      <c r="G30" s="19">
        <v>8.9</v>
      </c>
      <c r="H30" s="20">
        <f>D30*$D$25+E30*$E$25+F30*$F$25+G30*$G$25</f>
        <v>7.545</v>
      </c>
    </row>
    <row r="31" ht="30" customHeight="1" spans="2:8">
      <c r="B31" s="18" t="s">
        <v>22</v>
      </c>
      <c r="C31" s="18" t="s">
        <v>23</v>
      </c>
      <c r="D31" s="19">
        <v>5.9</v>
      </c>
      <c r="E31" s="19">
        <v>6.9</v>
      </c>
      <c r="F31" s="19">
        <v>7.9</v>
      </c>
      <c r="G31" s="19">
        <v>7.9</v>
      </c>
      <c r="H31" s="20">
        <f>D31*$D$25+E31*$E$25+F31*$F$25+G31*$G$25</f>
        <v>6.95</v>
      </c>
    </row>
    <row r="32" ht="30" customHeight="1" spans="2:8">
      <c r="B32" s="18" t="s">
        <v>24</v>
      </c>
      <c r="C32" s="18" t="s">
        <v>25</v>
      </c>
      <c r="D32" s="19">
        <v>5.8</v>
      </c>
      <c r="E32" s="19">
        <v>7.9</v>
      </c>
      <c r="F32" s="19">
        <v>8.9</v>
      </c>
      <c r="G32" s="19">
        <v>6.8</v>
      </c>
      <c r="H32" s="20">
        <f>D32*$D$25+E32*$E$25+F32*$F$25+G32*$G$25</f>
        <v>6.935</v>
      </c>
    </row>
    <row r="33" ht="30" customHeight="1" spans="2:8">
      <c r="B33" s="18" t="s">
        <v>26</v>
      </c>
      <c r="C33" s="18" t="s">
        <v>27</v>
      </c>
      <c r="D33" s="19">
        <v>7.9</v>
      </c>
      <c r="E33" s="19">
        <v>6.9</v>
      </c>
      <c r="F33" s="19">
        <v>9.7</v>
      </c>
      <c r="G33" s="19">
        <v>4.6</v>
      </c>
      <c r="H33" s="20">
        <f>D33*$D$25+E33*$E$25+F33*$F$25+G33*$G$25</f>
        <v>6.84</v>
      </c>
    </row>
    <row r="34" ht="30" customHeight="1" spans="2:8">
      <c r="B34" s="18" t="s">
        <v>28</v>
      </c>
      <c r="C34" s="18" t="s">
        <v>29</v>
      </c>
      <c r="D34" s="19">
        <v>6.8</v>
      </c>
      <c r="E34" s="19">
        <v>6.7</v>
      </c>
      <c r="F34" s="19">
        <v>7.8</v>
      </c>
      <c r="G34" s="19">
        <v>5.8</v>
      </c>
      <c r="H34" s="20">
        <f>D34*$D$25+E34*$E$25+F34*$F$25+G34*$G$25</f>
        <v>6.575</v>
      </c>
    </row>
    <row r="35" spans="4:7">
      <c r="D35" s="21"/>
      <c r="E35" s="21"/>
      <c r="F35" s="21"/>
      <c r="G35" s="21"/>
    </row>
  </sheetData>
  <sortState ref="B27:H34">
    <sortCondition ref="H27" descending="1"/>
  </sortState>
  <mergeCells count="1">
    <mergeCell ref="A3:A13"/>
  </mergeCells>
  <conditionalFormatting sqref="H27:H29">
    <cfRule type="top10" dxfId="0" priority="1" rank="8"/>
  </conditionalFormatting>
  <conditionalFormatting sqref="D27:H34">
    <cfRule type="top10" priority="3" rank="8"/>
  </conditionalFormatting>
  <conditionalFormatting sqref="D27:G34">
    <cfRule type="top10" dxfId="1" priority="2" bottom="1" rank="6"/>
  </conditionalFormatting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4:M33"/>
  <sheetViews>
    <sheetView tabSelected="1" zoomScale="67" zoomScaleNormal="67" topLeftCell="D1" workbookViewId="0">
      <selection activeCell="L7" sqref="L7:L25"/>
    </sheetView>
  </sheetViews>
  <sheetFormatPr defaultColWidth="11" defaultRowHeight="15.6"/>
  <cols>
    <col min="2" max="13" width="14" customWidth="1"/>
  </cols>
  <sheetData>
    <row r="4" spans="6:11">
      <c r="F4" t="s">
        <v>30</v>
      </c>
      <c r="I4" s="6">
        <v>0.6</v>
      </c>
      <c r="K4" s="7">
        <v>0.4</v>
      </c>
    </row>
    <row r="6" spans="2:13">
      <c r="B6" s="1" t="s">
        <v>31</v>
      </c>
      <c r="C6" s="1"/>
      <c r="D6" s="1" t="s">
        <v>32</v>
      </c>
      <c r="E6" s="1" t="s">
        <v>33</v>
      </c>
      <c r="F6" s="1" t="s">
        <v>34</v>
      </c>
      <c r="G6" s="1" t="s">
        <v>35</v>
      </c>
      <c r="H6" s="1" t="s">
        <v>36</v>
      </c>
      <c r="I6" s="1" t="s">
        <v>37</v>
      </c>
      <c r="J6" s="1" t="s">
        <v>38</v>
      </c>
      <c r="K6" s="1" t="s">
        <v>39</v>
      </c>
      <c r="L6" s="1" t="s">
        <v>40</v>
      </c>
      <c r="M6" s="1" t="s">
        <v>41</v>
      </c>
    </row>
    <row r="7" ht="25.6" customHeight="1" spans="2:13">
      <c r="B7" s="2" t="s">
        <v>18</v>
      </c>
      <c r="C7" s="2" t="s">
        <v>19</v>
      </c>
      <c r="D7" s="3">
        <v>10</v>
      </c>
      <c r="E7" s="3">
        <v>8</v>
      </c>
      <c r="F7" s="3">
        <v>10</v>
      </c>
      <c r="G7" s="3">
        <v>7</v>
      </c>
      <c r="H7" s="3">
        <v>5.4</v>
      </c>
      <c r="I7" s="8">
        <f>AVERAGE(D7:H7)</f>
        <v>8.08</v>
      </c>
      <c r="J7" s="9" t="str">
        <f>IF(I7&gt;=8,"EXIMIDO","RINDE EXAMEN")</f>
        <v>EXIMIDO</v>
      </c>
      <c r="K7" s="10">
        <f>I7</f>
        <v>8.08</v>
      </c>
      <c r="L7" s="11">
        <f>I7*$I$4+K7*$K$4</f>
        <v>8.08</v>
      </c>
      <c r="M7" s="12" t="e" cm="1">
        <f t="array" ref="M7">IF(K8&gt;6,"APROBADO",REPROBADO)</f>
        <v>#NAME?</v>
      </c>
    </row>
    <row r="8" ht="25.6" customHeight="1" spans="2:13">
      <c r="B8" s="4" t="s">
        <v>42</v>
      </c>
      <c r="C8" s="4" t="s">
        <v>21</v>
      </c>
      <c r="D8" s="3">
        <v>8</v>
      </c>
      <c r="E8" s="3">
        <v>7</v>
      </c>
      <c r="F8" s="3">
        <v>5.4</v>
      </c>
      <c r="G8" s="3">
        <v>1.5</v>
      </c>
      <c r="H8" s="3">
        <v>5.5</v>
      </c>
      <c r="I8" s="8">
        <f t="shared" ref="I8:I25" si="0">AVERAGE(D8:H8)</f>
        <v>5.48</v>
      </c>
      <c r="J8" s="9" t="str">
        <f t="shared" ref="J8:J25" si="1">IF(I8&gt;=8,"EXIMIDO","RINDE EXAMEN")</f>
        <v>RINDE EXAMEN</v>
      </c>
      <c r="K8" s="10">
        <f t="shared" ref="K8:K25" si="2">I8</f>
        <v>5.48</v>
      </c>
      <c r="L8" s="11">
        <f t="shared" ref="L8:L25" si="3">I8*$I$4+K8*$K$4</f>
        <v>5.48</v>
      </c>
      <c r="M8" s="12" t="str">
        <f t="shared" ref="M8:M24" si="4">IF(K9&gt;6,"APROBADO","REPROBADO")</f>
        <v>APROBADO</v>
      </c>
    </row>
    <row r="9" ht="25.6" customHeight="1" spans="2:13">
      <c r="B9" s="4" t="s">
        <v>28</v>
      </c>
      <c r="C9" s="4" t="s">
        <v>29</v>
      </c>
      <c r="D9" s="3">
        <v>7.5</v>
      </c>
      <c r="E9" s="3">
        <v>6</v>
      </c>
      <c r="F9" s="3">
        <v>10</v>
      </c>
      <c r="G9" s="3">
        <v>5.4</v>
      </c>
      <c r="H9" s="3">
        <v>6</v>
      </c>
      <c r="I9" s="8">
        <f t="shared" si="0"/>
        <v>6.98</v>
      </c>
      <c r="J9" s="9" t="str">
        <f t="shared" si="1"/>
        <v>RINDE EXAMEN</v>
      </c>
      <c r="K9" s="10">
        <f t="shared" si="2"/>
        <v>6.98</v>
      </c>
      <c r="L9" s="11">
        <f t="shared" si="3"/>
        <v>6.98</v>
      </c>
      <c r="M9" s="12" t="str">
        <f t="shared" si="4"/>
        <v>APROBADO</v>
      </c>
    </row>
    <row r="10" ht="25.6" customHeight="1" spans="2:13">
      <c r="B10" s="4" t="s">
        <v>14</v>
      </c>
      <c r="C10" s="4" t="s">
        <v>15</v>
      </c>
      <c r="D10" s="3">
        <v>7</v>
      </c>
      <c r="E10" s="3">
        <v>7.2</v>
      </c>
      <c r="F10" s="3">
        <v>8</v>
      </c>
      <c r="G10" s="3">
        <v>8.9</v>
      </c>
      <c r="H10" s="3">
        <v>3.4</v>
      </c>
      <c r="I10" s="8">
        <f t="shared" si="0"/>
        <v>6.9</v>
      </c>
      <c r="J10" s="9" t="str">
        <f t="shared" si="1"/>
        <v>RINDE EXAMEN</v>
      </c>
      <c r="K10" s="10">
        <f t="shared" si="2"/>
        <v>6.9</v>
      </c>
      <c r="L10" s="11">
        <f t="shared" si="3"/>
        <v>6.9</v>
      </c>
      <c r="M10" s="12" t="str">
        <f t="shared" si="4"/>
        <v>APROBADO</v>
      </c>
    </row>
    <row r="11" ht="25.6" customHeight="1" spans="2:13">
      <c r="B11" s="4" t="s">
        <v>22</v>
      </c>
      <c r="C11" s="4" t="s">
        <v>23</v>
      </c>
      <c r="D11" s="3">
        <v>6.8</v>
      </c>
      <c r="E11" s="3">
        <v>6</v>
      </c>
      <c r="F11" s="3">
        <v>5.4</v>
      </c>
      <c r="G11" s="3">
        <v>7</v>
      </c>
      <c r="H11" s="3">
        <v>10</v>
      </c>
      <c r="I11" s="8">
        <f t="shared" si="0"/>
        <v>7.04</v>
      </c>
      <c r="J11" s="9" t="str">
        <f t="shared" si="1"/>
        <v>RINDE EXAMEN</v>
      </c>
      <c r="K11" s="10">
        <f t="shared" si="2"/>
        <v>7.04</v>
      </c>
      <c r="L11" s="11">
        <f t="shared" si="3"/>
        <v>7.04</v>
      </c>
      <c r="M11" s="12" t="str">
        <f t="shared" si="4"/>
        <v>APROBADO</v>
      </c>
    </row>
    <row r="12" ht="25.6" customHeight="1" spans="2:13">
      <c r="B12" s="4" t="s">
        <v>24</v>
      </c>
      <c r="C12" s="4" t="s">
        <v>25</v>
      </c>
      <c r="D12" s="3">
        <v>6.6</v>
      </c>
      <c r="E12" s="3">
        <v>5.5</v>
      </c>
      <c r="F12" s="3">
        <v>8</v>
      </c>
      <c r="G12" s="3">
        <v>10</v>
      </c>
      <c r="H12" s="3">
        <v>8</v>
      </c>
      <c r="I12" s="8">
        <f t="shared" si="0"/>
        <v>7.62</v>
      </c>
      <c r="J12" s="9" t="str">
        <f t="shared" si="1"/>
        <v>RINDE EXAMEN</v>
      </c>
      <c r="K12" s="10">
        <f t="shared" si="2"/>
        <v>7.62</v>
      </c>
      <c r="L12" s="11">
        <f t="shared" si="3"/>
        <v>7.62</v>
      </c>
      <c r="M12" s="12" t="str">
        <f t="shared" si="4"/>
        <v>APROBADO</v>
      </c>
    </row>
    <row r="13" ht="25.6" customHeight="1" spans="2:13">
      <c r="B13" s="4" t="s">
        <v>26</v>
      </c>
      <c r="C13" s="4" t="s">
        <v>27</v>
      </c>
      <c r="D13" s="3">
        <v>7</v>
      </c>
      <c r="E13" s="3">
        <v>3.4</v>
      </c>
      <c r="F13" s="3">
        <v>7.6</v>
      </c>
      <c r="G13" s="3">
        <v>8</v>
      </c>
      <c r="H13" s="3">
        <v>7.6</v>
      </c>
      <c r="I13" s="8">
        <f t="shared" si="0"/>
        <v>6.72</v>
      </c>
      <c r="J13" s="9" t="str">
        <f t="shared" si="1"/>
        <v>RINDE EXAMEN</v>
      </c>
      <c r="K13" s="10">
        <f t="shared" si="2"/>
        <v>6.72</v>
      </c>
      <c r="L13" s="11">
        <f t="shared" si="3"/>
        <v>6.72</v>
      </c>
      <c r="M13" s="12" t="str">
        <f t="shared" si="4"/>
        <v>APROBADO</v>
      </c>
    </row>
    <row r="14" ht="25.6" customHeight="1" spans="2:13">
      <c r="B14" s="4" t="s">
        <v>16</v>
      </c>
      <c r="C14" s="4" t="s">
        <v>17</v>
      </c>
      <c r="D14" s="3">
        <v>5</v>
      </c>
      <c r="E14" s="3">
        <v>5.6</v>
      </c>
      <c r="F14" s="3">
        <v>7.7</v>
      </c>
      <c r="G14" s="3">
        <v>7.5</v>
      </c>
      <c r="H14" s="3">
        <v>7.7</v>
      </c>
      <c r="I14" s="8">
        <f t="shared" si="0"/>
        <v>6.7</v>
      </c>
      <c r="J14" s="9" t="str">
        <f t="shared" si="1"/>
        <v>RINDE EXAMEN</v>
      </c>
      <c r="K14" s="10">
        <f t="shared" si="2"/>
        <v>6.7</v>
      </c>
      <c r="L14" s="11">
        <f t="shared" si="3"/>
        <v>6.7</v>
      </c>
      <c r="M14" s="12" t="str">
        <f t="shared" si="4"/>
        <v>APROBADO</v>
      </c>
    </row>
    <row r="15" ht="25.6" customHeight="1" spans="2:13">
      <c r="B15" s="4" t="s">
        <v>43</v>
      </c>
      <c r="C15" s="4" t="s">
        <v>44</v>
      </c>
      <c r="D15" s="3">
        <v>5.3</v>
      </c>
      <c r="E15" s="3">
        <v>10</v>
      </c>
      <c r="F15" s="3">
        <v>9.8</v>
      </c>
      <c r="G15" s="3">
        <v>7</v>
      </c>
      <c r="H15" s="3">
        <v>9.8</v>
      </c>
      <c r="I15" s="8">
        <f t="shared" si="0"/>
        <v>8.38</v>
      </c>
      <c r="J15" s="9" t="str">
        <f t="shared" si="1"/>
        <v>EXIMIDO</v>
      </c>
      <c r="K15" s="10">
        <f t="shared" si="2"/>
        <v>8.38</v>
      </c>
      <c r="L15" s="11">
        <f t="shared" si="3"/>
        <v>8.38</v>
      </c>
      <c r="M15" s="12" t="str">
        <f t="shared" si="4"/>
        <v>APROBADO</v>
      </c>
    </row>
    <row r="16" ht="25.6" customHeight="1" spans="2:13">
      <c r="B16" s="4" t="s">
        <v>45</v>
      </c>
      <c r="C16" s="4" t="s">
        <v>46</v>
      </c>
      <c r="D16" s="3">
        <v>8</v>
      </c>
      <c r="E16" s="3">
        <v>5.6</v>
      </c>
      <c r="F16" s="3">
        <v>9.7</v>
      </c>
      <c r="G16" s="3">
        <v>6.8</v>
      </c>
      <c r="H16" s="3">
        <v>9.7</v>
      </c>
      <c r="I16" s="8">
        <f t="shared" si="0"/>
        <v>7.96</v>
      </c>
      <c r="J16" s="9" t="str">
        <f t="shared" si="1"/>
        <v>RINDE EXAMEN</v>
      </c>
      <c r="K16" s="10">
        <f t="shared" si="2"/>
        <v>7.96</v>
      </c>
      <c r="L16" s="11">
        <f t="shared" si="3"/>
        <v>7.96</v>
      </c>
      <c r="M16" s="12" t="str">
        <f t="shared" si="4"/>
        <v>APROBADO</v>
      </c>
    </row>
    <row r="17" ht="25.6" customHeight="1" spans="2:13">
      <c r="B17" s="4" t="s">
        <v>47</v>
      </c>
      <c r="C17" s="4" t="s">
        <v>48</v>
      </c>
      <c r="D17" s="3">
        <v>9.5</v>
      </c>
      <c r="E17" s="3">
        <v>5.4</v>
      </c>
      <c r="F17" s="3">
        <v>4.5</v>
      </c>
      <c r="G17" s="3">
        <v>6.6</v>
      </c>
      <c r="H17" s="3">
        <v>4.5</v>
      </c>
      <c r="I17" s="8">
        <f t="shared" si="0"/>
        <v>6.1</v>
      </c>
      <c r="J17" s="9" t="str">
        <f t="shared" si="1"/>
        <v>RINDE EXAMEN</v>
      </c>
      <c r="K17" s="10">
        <f t="shared" si="2"/>
        <v>6.1</v>
      </c>
      <c r="L17" s="11">
        <f t="shared" si="3"/>
        <v>6.1</v>
      </c>
      <c r="M17" s="12" t="str">
        <f t="shared" si="4"/>
        <v>REPROBADO</v>
      </c>
    </row>
    <row r="18" ht="25.6" customHeight="1" spans="2:13">
      <c r="B18" s="4" t="s">
        <v>49</v>
      </c>
      <c r="C18" s="4" t="s">
        <v>50</v>
      </c>
      <c r="D18" s="3">
        <v>1.7</v>
      </c>
      <c r="E18" s="3">
        <v>3.4</v>
      </c>
      <c r="F18" s="3">
        <v>5.6</v>
      </c>
      <c r="G18" s="3">
        <v>7</v>
      </c>
      <c r="H18" s="3">
        <v>5.6</v>
      </c>
      <c r="I18" s="8">
        <f t="shared" si="0"/>
        <v>4.66</v>
      </c>
      <c r="J18" s="9" t="str">
        <f t="shared" si="1"/>
        <v>RINDE EXAMEN</v>
      </c>
      <c r="K18" s="10">
        <f t="shared" si="2"/>
        <v>4.66</v>
      </c>
      <c r="L18" s="11">
        <f t="shared" si="3"/>
        <v>4.66</v>
      </c>
      <c r="M18" s="12" t="str">
        <f t="shared" si="4"/>
        <v>APROBADO</v>
      </c>
    </row>
    <row r="19" ht="25.6" customHeight="1" spans="2:13">
      <c r="B19" s="4" t="s">
        <v>51</v>
      </c>
      <c r="C19" s="4" t="s">
        <v>15</v>
      </c>
      <c r="D19" s="3">
        <v>10</v>
      </c>
      <c r="E19" s="3">
        <v>5</v>
      </c>
      <c r="F19" s="3">
        <v>7.6</v>
      </c>
      <c r="G19" s="3">
        <v>10</v>
      </c>
      <c r="H19" s="3">
        <v>7.6</v>
      </c>
      <c r="I19" s="8">
        <f t="shared" si="0"/>
        <v>8.04</v>
      </c>
      <c r="J19" s="9" t="str">
        <f t="shared" si="1"/>
        <v>EXIMIDO</v>
      </c>
      <c r="K19" s="10">
        <f t="shared" si="2"/>
        <v>8.04</v>
      </c>
      <c r="L19" s="11">
        <f t="shared" si="3"/>
        <v>8.04</v>
      </c>
      <c r="M19" s="12" t="str">
        <f t="shared" si="4"/>
        <v>REPROBADO</v>
      </c>
    </row>
    <row r="20" ht="25.6" customHeight="1" spans="2:13">
      <c r="B20" s="4" t="s">
        <v>52</v>
      </c>
      <c r="C20" s="4" t="s">
        <v>53</v>
      </c>
      <c r="D20" s="3">
        <v>8</v>
      </c>
      <c r="E20" s="3">
        <v>4.5</v>
      </c>
      <c r="F20" s="3">
        <v>2.3</v>
      </c>
      <c r="G20" s="3">
        <v>5.3</v>
      </c>
      <c r="H20" s="3">
        <v>2.3</v>
      </c>
      <c r="I20" s="8">
        <f t="shared" si="0"/>
        <v>4.48</v>
      </c>
      <c r="J20" s="9" t="str">
        <f t="shared" si="1"/>
        <v>RINDE EXAMEN</v>
      </c>
      <c r="K20" s="10">
        <f t="shared" si="2"/>
        <v>4.48</v>
      </c>
      <c r="L20" s="11">
        <f t="shared" si="3"/>
        <v>4.48</v>
      </c>
      <c r="M20" s="12" t="str">
        <f t="shared" si="4"/>
        <v>REPROBADO</v>
      </c>
    </row>
    <row r="21" ht="25.6" customHeight="1" spans="2:13">
      <c r="B21" s="4" t="s">
        <v>54</v>
      </c>
      <c r="C21" s="4" t="s">
        <v>55</v>
      </c>
      <c r="D21" s="3">
        <v>3</v>
      </c>
      <c r="E21" s="3">
        <v>1.2</v>
      </c>
      <c r="F21" s="3">
        <v>4.3</v>
      </c>
      <c r="G21" s="3">
        <v>8</v>
      </c>
      <c r="H21" s="3">
        <v>4.3</v>
      </c>
      <c r="I21" s="8">
        <f t="shared" si="0"/>
        <v>4.16</v>
      </c>
      <c r="J21" s="9" t="str">
        <f t="shared" si="1"/>
        <v>RINDE EXAMEN</v>
      </c>
      <c r="K21" s="10">
        <f t="shared" si="2"/>
        <v>4.16</v>
      </c>
      <c r="L21" s="11">
        <f t="shared" si="3"/>
        <v>4.16</v>
      </c>
      <c r="M21" s="12" t="str">
        <f t="shared" si="4"/>
        <v>APROBADO</v>
      </c>
    </row>
    <row r="22" ht="25.6" customHeight="1" spans="2:13">
      <c r="B22" s="4" t="s">
        <v>56</v>
      </c>
      <c r="C22" s="4" t="s">
        <v>57</v>
      </c>
      <c r="D22" s="3">
        <v>7.8</v>
      </c>
      <c r="E22" s="3">
        <v>5.8</v>
      </c>
      <c r="F22" s="3">
        <v>5.4</v>
      </c>
      <c r="G22" s="3">
        <v>9.5</v>
      </c>
      <c r="H22" s="3">
        <v>5.4</v>
      </c>
      <c r="I22" s="8">
        <f t="shared" si="0"/>
        <v>6.78</v>
      </c>
      <c r="J22" s="9" t="str">
        <f t="shared" si="1"/>
        <v>RINDE EXAMEN</v>
      </c>
      <c r="K22" s="10">
        <f t="shared" si="2"/>
        <v>6.78</v>
      </c>
      <c r="L22" s="11">
        <f t="shared" si="3"/>
        <v>6.78</v>
      </c>
      <c r="M22" s="12" t="str">
        <f t="shared" si="4"/>
        <v>APROBADO</v>
      </c>
    </row>
    <row r="23" ht="25.6" customHeight="1" spans="2:13">
      <c r="B23" s="4" t="s">
        <v>58</v>
      </c>
      <c r="C23" s="4" t="s">
        <v>59</v>
      </c>
      <c r="D23" s="3">
        <v>10</v>
      </c>
      <c r="E23" s="3">
        <v>7.7</v>
      </c>
      <c r="F23" s="3">
        <v>7.6</v>
      </c>
      <c r="G23" s="3">
        <v>10</v>
      </c>
      <c r="H23" s="3">
        <v>7.6</v>
      </c>
      <c r="I23" s="8">
        <f t="shared" si="0"/>
        <v>8.58</v>
      </c>
      <c r="J23" s="9" t="str">
        <f t="shared" si="1"/>
        <v>EXIMIDO</v>
      </c>
      <c r="K23" s="10">
        <f t="shared" si="2"/>
        <v>8.58</v>
      </c>
      <c r="L23" s="11">
        <f t="shared" si="3"/>
        <v>8.58</v>
      </c>
      <c r="M23" s="12" t="str">
        <f t="shared" si="4"/>
        <v>REPROBADO</v>
      </c>
    </row>
    <row r="24" ht="25.6" customHeight="1" spans="2:13">
      <c r="B24" s="4" t="s">
        <v>60</v>
      </c>
      <c r="C24" s="4" t="s">
        <v>61</v>
      </c>
      <c r="D24" s="3">
        <v>0</v>
      </c>
      <c r="E24" s="3">
        <v>7</v>
      </c>
      <c r="F24" s="3">
        <v>1.2</v>
      </c>
      <c r="G24" s="3">
        <v>3</v>
      </c>
      <c r="H24" s="3">
        <v>1.2</v>
      </c>
      <c r="I24" s="8">
        <f t="shared" si="0"/>
        <v>2.48</v>
      </c>
      <c r="J24" s="9" t="str">
        <f t="shared" si="1"/>
        <v>RINDE EXAMEN</v>
      </c>
      <c r="K24" s="10">
        <f t="shared" si="2"/>
        <v>2.48</v>
      </c>
      <c r="L24" s="11">
        <f t="shared" si="3"/>
        <v>2.48</v>
      </c>
      <c r="M24" s="12" t="str">
        <f t="shared" si="4"/>
        <v>APROBADO</v>
      </c>
    </row>
    <row r="25" ht="25.6" customHeight="1" spans="2:13">
      <c r="B25" s="4" t="s">
        <v>62</v>
      </c>
      <c r="C25" s="4" t="s">
        <v>63</v>
      </c>
      <c r="D25" s="3">
        <v>9</v>
      </c>
      <c r="E25" s="3">
        <v>10</v>
      </c>
      <c r="F25" s="3">
        <v>7</v>
      </c>
      <c r="G25" s="3">
        <v>8.9</v>
      </c>
      <c r="H25" s="3">
        <v>7</v>
      </c>
      <c r="I25" s="8">
        <f t="shared" si="0"/>
        <v>8.38</v>
      </c>
      <c r="J25" s="9" t="str">
        <f t="shared" si="1"/>
        <v>EXIMIDO</v>
      </c>
      <c r="K25" s="10">
        <f t="shared" si="2"/>
        <v>8.38</v>
      </c>
      <c r="L25" s="11">
        <f t="shared" si="3"/>
        <v>8.38</v>
      </c>
      <c r="M25" s="12" t="str">
        <f>IF(K26&gt;6,"APROBADO","REPROBADO")</f>
        <v>REPROBADO</v>
      </c>
    </row>
    <row r="27" spans="2:8">
      <c r="B27" s="5" t="s">
        <v>64</v>
      </c>
      <c r="C27" s="5"/>
      <c r="D27" s="5"/>
      <c r="E27" s="5"/>
      <c r="F27" s="5"/>
      <c r="G27" s="5"/>
      <c r="H27" s="5"/>
    </row>
    <row r="28" spans="2:8">
      <c r="B28" s="5" t="s">
        <v>65</v>
      </c>
      <c r="C28" s="5"/>
      <c r="D28" s="5"/>
      <c r="E28" s="5"/>
      <c r="F28" s="5"/>
      <c r="G28" s="5"/>
      <c r="H28" s="5"/>
    </row>
    <row r="29" spans="2:8">
      <c r="B29" s="5" t="s">
        <v>66</v>
      </c>
      <c r="C29" s="5"/>
      <c r="D29" s="5"/>
      <c r="E29" s="5"/>
      <c r="F29" s="5"/>
      <c r="G29" s="5"/>
      <c r="H29" s="5"/>
    </row>
    <row r="30" spans="2:8">
      <c r="B30" s="5" t="s">
        <v>67</v>
      </c>
      <c r="C30" s="5"/>
      <c r="D30" s="5"/>
      <c r="E30" s="5"/>
      <c r="F30" s="5"/>
      <c r="G30" s="5"/>
      <c r="H30" s="5"/>
    </row>
    <row r="31" spans="2:13">
      <c r="B31" s="5" t="s">
        <v>68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</row>
    <row r="32" spans="2:2">
      <c r="B32" t="s">
        <v>69</v>
      </c>
    </row>
    <row r="33" spans="2:6">
      <c r="B33" s="5" t="s">
        <v>70</v>
      </c>
      <c r="C33" s="5"/>
      <c r="D33" s="5"/>
      <c r="E33" s="5"/>
      <c r="F33" s="5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Samuel_</cp:lastModifiedBy>
  <dcterms:created xsi:type="dcterms:W3CDTF">2022-04-04T14:02:00Z</dcterms:created>
  <dcterms:modified xsi:type="dcterms:W3CDTF">2025-05-02T15:22:03Z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58407D0D63DC4AE792CE8CE5F7AD3019_12</vt:lpwstr>
  </property>
  <property fmtid="{D5CDD505-2E9C-101B-9397-08002B2CF9AE}" pid="3" name="KSOProductBuildVer">
    <vt:lpwstr>3082-12.2.0.20795</vt:lpwstr>
  </property>
</Properties>
</file>