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15600" windowHeight="8010" tabRatio="762"/>
  </bookViews>
  <sheets>
    <sheet name="Rubí" sheetId="29" r:id="rId1"/>
    <sheet name="Perla" sheetId="30" r:id="rId2"/>
    <sheet name="Diamante" sheetId="31" r:id="rId3"/>
  </sheets>
  <calcPr calcId="125725"/>
</workbook>
</file>

<file path=xl/calcChain.xml><?xml version="1.0" encoding="utf-8"?>
<calcChain xmlns="http://schemas.openxmlformats.org/spreadsheetml/2006/main">
  <c r="J100" i="31"/>
  <c r="G100"/>
  <c r="J99"/>
  <c r="G99"/>
  <c r="J98"/>
  <c r="G98"/>
  <c r="J97"/>
  <c r="G97"/>
  <c r="J96"/>
  <c r="G96"/>
  <c r="J95"/>
  <c r="G95"/>
  <c r="J94"/>
  <c r="G94"/>
  <c r="J93"/>
  <c r="G93"/>
  <c r="J92"/>
  <c r="G92"/>
  <c r="J91"/>
  <c r="G91"/>
  <c r="J90"/>
  <c r="G90"/>
  <c r="J89"/>
  <c r="G89"/>
  <c r="J88"/>
  <c r="G88"/>
  <c r="J87"/>
  <c r="G87"/>
  <c r="J86"/>
  <c r="G86"/>
  <c r="J85"/>
  <c r="G85"/>
  <c r="J84"/>
  <c r="G84"/>
  <c r="J83"/>
  <c r="G83"/>
  <c r="J82"/>
  <c r="G82"/>
  <c r="J81"/>
  <c r="G81"/>
  <c r="J80"/>
  <c r="G80"/>
  <c r="J79"/>
  <c r="G79"/>
  <c r="J78"/>
  <c r="G78"/>
  <c r="J77"/>
  <c r="G77"/>
  <c r="J76"/>
  <c r="G76"/>
  <c r="J75"/>
  <c r="G75"/>
  <c r="J74"/>
  <c r="G74"/>
  <c r="J73"/>
  <c r="G73"/>
  <c r="J72"/>
  <c r="G72"/>
  <c r="J71"/>
  <c r="G71"/>
  <c r="J70"/>
  <c r="G70"/>
  <c r="J69"/>
  <c r="G69"/>
  <c r="J68"/>
  <c r="G68"/>
  <c r="J67"/>
  <c r="G67"/>
  <c r="J66"/>
  <c r="G66"/>
  <c r="J65"/>
  <c r="G65"/>
  <c r="J64"/>
  <c r="G64"/>
  <c r="J63"/>
  <c r="G63"/>
  <c r="J62"/>
  <c r="G62"/>
  <c r="J61"/>
  <c r="G61"/>
  <c r="J60"/>
  <c r="G60"/>
  <c r="J59"/>
  <c r="G59"/>
  <c r="J58"/>
  <c r="G58"/>
  <c r="J57"/>
  <c r="G57"/>
  <c r="J56"/>
  <c r="G56"/>
  <c r="J55"/>
  <c r="G55"/>
  <c r="J54"/>
  <c r="G54"/>
  <c r="J53"/>
  <c r="G53"/>
  <c r="J52"/>
  <c r="G52"/>
  <c r="J51"/>
  <c r="G51"/>
  <c r="J50"/>
  <c r="G50"/>
  <c r="J49"/>
  <c r="G49"/>
  <c r="J48"/>
  <c r="G48"/>
  <c r="J47"/>
  <c r="G47"/>
  <c r="J46"/>
  <c r="G46"/>
  <c r="J45"/>
  <c r="G45"/>
  <c r="J44"/>
  <c r="G44"/>
  <c r="J43"/>
  <c r="G43"/>
  <c r="J42"/>
  <c r="G42"/>
  <c r="J41"/>
  <c r="G41"/>
  <c r="J40"/>
  <c r="G40"/>
  <c r="J39"/>
  <c r="G39"/>
  <c r="J38"/>
  <c r="G38"/>
  <c r="J37"/>
  <c r="G37"/>
  <c r="J36"/>
  <c r="G36"/>
  <c r="J35"/>
  <c r="G35"/>
  <c r="J34"/>
  <c r="G34"/>
  <c r="J33"/>
  <c r="G33"/>
  <c r="J32"/>
  <c r="G32"/>
  <c r="J31"/>
  <c r="G31"/>
  <c r="J30"/>
  <c r="G30"/>
  <c r="J29"/>
  <c r="G29"/>
  <c r="J28"/>
  <c r="G28"/>
  <c r="J27"/>
  <c r="G27"/>
  <c r="J26"/>
  <c r="G26"/>
  <c r="J25"/>
  <c r="G25"/>
  <c r="J24"/>
  <c r="G24"/>
  <c r="J23"/>
  <c r="G23"/>
  <c r="D23"/>
  <c r="J22"/>
  <c r="G22"/>
  <c r="D22"/>
  <c r="J21"/>
  <c r="G21"/>
  <c r="D6"/>
  <c r="D5"/>
  <c r="D4"/>
  <c r="D3"/>
  <c r="J20" s="1"/>
  <c r="D2"/>
  <c r="D1"/>
  <c r="D8" s="1"/>
  <c r="D9" s="1"/>
  <c r="D11" s="1"/>
  <c r="J100" i="30"/>
  <c r="G100"/>
  <c r="J99"/>
  <c r="G99"/>
  <c r="J98"/>
  <c r="G98"/>
  <c r="J97"/>
  <c r="G97"/>
  <c r="J96"/>
  <c r="G96"/>
  <c r="J95"/>
  <c r="G95"/>
  <c r="J94"/>
  <c r="G94"/>
  <c r="J93"/>
  <c r="G93"/>
  <c r="J92"/>
  <c r="G92"/>
  <c r="J91"/>
  <c r="G91"/>
  <c r="J90"/>
  <c r="G90"/>
  <c r="J89"/>
  <c r="G89"/>
  <c r="J88"/>
  <c r="G88"/>
  <c r="J87"/>
  <c r="G87"/>
  <c r="J86"/>
  <c r="G86"/>
  <c r="J85"/>
  <c r="G85"/>
  <c r="J84"/>
  <c r="G84"/>
  <c r="J83"/>
  <c r="G83"/>
  <c r="J82"/>
  <c r="G82"/>
  <c r="J81"/>
  <c r="G81"/>
  <c r="J80"/>
  <c r="G80"/>
  <c r="J79"/>
  <c r="G79"/>
  <c r="J78"/>
  <c r="G78"/>
  <c r="J77"/>
  <c r="G77"/>
  <c r="J76"/>
  <c r="G76"/>
  <c r="J75"/>
  <c r="G75"/>
  <c r="J74"/>
  <c r="G74"/>
  <c r="J73"/>
  <c r="G73"/>
  <c r="J72"/>
  <c r="G72"/>
  <c r="J71"/>
  <c r="G71"/>
  <c r="J70"/>
  <c r="G70"/>
  <c r="J69"/>
  <c r="G69"/>
  <c r="J68"/>
  <c r="G68"/>
  <c r="J67"/>
  <c r="G67"/>
  <c r="J66"/>
  <c r="G66"/>
  <c r="J65"/>
  <c r="G65"/>
  <c r="J64"/>
  <c r="G64"/>
  <c r="J63"/>
  <c r="G63"/>
  <c r="J62"/>
  <c r="G62"/>
  <c r="J61"/>
  <c r="G61"/>
  <c r="J60"/>
  <c r="G60"/>
  <c r="J59"/>
  <c r="G59"/>
  <c r="J58"/>
  <c r="G58"/>
  <c r="J57"/>
  <c r="G57"/>
  <c r="J56"/>
  <c r="G56"/>
  <c r="J55"/>
  <c r="G55"/>
  <c r="J54"/>
  <c r="G54"/>
  <c r="J53"/>
  <c r="G53"/>
  <c r="J52"/>
  <c r="G52"/>
  <c r="J51"/>
  <c r="G51"/>
  <c r="J50"/>
  <c r="G50"/>
  <c r="J49"/>
  <c r="G49"/>
  <c r="J48"/>
  <c r="G48"/>
  <c r="J47"/>
  <c r="G47"/>
  <c r="J46"/>
  <c r="G46"/>
  <c r="J45"/>
  <c r="G45"/>
  <c r="J44"/>
  <c r="G44"/>
  <c r="J43"/>
  <c r="G43"/>
  <c r="J42"/>
  <c r="G42"/>
  <c r="J41"/>
  <c r="G41"/>
  <c r="J40"/>
  <c r="G40"/>
  <c r="J39"/>
  <c r="G39"/>
  <c r="J38"/>
  <c r="G38"/>
  <c r="J37"/>
  <c r="G37"/>
  <c r="J36"/>
  <c r="G36"/>
  <c r="J35"/>
  <c r="G35"/>
  <c r="J34"/>
  <c r="G34"/>
  <c r="J33"/>
  <c r="G33"/>
  <c r="J32"/>
  <c r="G32"/>
  <c r="J31"/>
  <c r="G31"/>
  <c r="J30"/>
  <c r="G30"/>
  <c r="J29"/>
  <c r="G29"/>
  <c r="J28"/>
  <c r="G28"/>
  <c r="J27"/>
  <c r="G27"/>
  <c r="J26"/>
  <c r="G26"/>
  <c r="J25"/>
  <c r="G25"/>
  <c r="J24"/>
  <c r="G24"/>
  <c r="J23"/>
  <c r="G23"/>
  <c r="D23"/>
  <c r="J22"/>
  <c r="G22"/>
  <c r="D22"/>
  <c r="J21"/>
  <c r="G21"/>
  <c r="D6"/>
  <c r="D5"/>
  <c r="D4"/>
  <c r="D3"/>
  <c r="J20" s="1"/>
  <c r="D2"/>
  <c r="D1"/>
  <c r="D8" s="1"/>
  <c r="D9" s="1"/>
  <c r="D11" s="1"/>
  <c r="J100" i="29"/>
  <c r="G100"/>
  <c r="J99"/>
  <c r="G99"/>
  <c r="J98"/>
  <c r="G98"/>
  <c r="J97"/>
  <c r="G97"/>
  <c r="J96"/>
  <c r="G96"/>
  <c r="J95"/>
  <c r="G95"/>
  <c r="J94"/>
  <c r="G94"/>
  <c r="J93"/>
  <c r="G93"/>
  <c r="J92"/>
  <c r="G92"/>
  <c r="J91"/>
  <c r="G91"/>
  <c r="J90"/>
  <c r="G90"/>
  <c r="J89"/>
  <c r="G89"/>
  <c r="J88"/>
  <c r="G88"/>
  <c r="J87"/>
  <c r="G87"/>
  <c r="J86"/>
  <c r="G86"/>
  <c r="J85"/>
  <c r="G85"/>
  <c r="J84"/>
  <c r="G84"/>
  <c r="J83"/>
  <c r="G83"/>
  <c r="J82"/>
  <c r="G82"/>
  <c r="J81"/>
  <c r="G81"/>
  <c r="J80"/>
  <c r="G80"/>
  <c r="J79"/>
  <c r="G79"/>
  <c r="J78"/>
  <c r="G78"/>
  <c r="J77"/>
  <c r="G77"/>
  <c r="J76"/>
  <c r="G76"/>
  <c r="J75"/>
  <c r="G75"/>
  <c r="J74"/>
  <c r="G74"/>
  <c r="J73"/>
  <c r="G73"/>
  <c r="J72"/>
  <c r="G72"/>
  <c r="J71"/>
  <c r="G71"/>
  <c r="J70"/>
  <c r="G70"/>
  <c r="J69"/>
  <c r="G69"/>
  <c r="J68"/>
  <c r="G68"/>
  <c r="J67"/>
  <c r="G67"/>
  <c r="D23"/>
  <c r="D22"/>
  <c r="D6"/>
  <c r="D5"/>
  <c r="D4"/>
  <c r="D3"/>
  <c r="G66" s="1"/>
  <c r="D2"/>
  <c r="D1"/>
  <c r="J1" i="31" l="1"/>
  <c r="G2"/>
  <c r="G4"/>
  <c r="J1" i="30"/>
  <c r="G2"/>
  <c r="J3" i="31"/>
  <c r="J5"/>
  <c r="G6"/>
  <c r="G7"/>
  <c r="J8"/>
  <c r="G9"/>
  <c r="G10"/>
  <c r="J11"/>
  <c r="J12"/>
  <c r="G13"/>
  <c r="D14"/>
  <c r="J14"/>
  <c r="G15"/>
  <c r="G16"/>
  <c r="J17"/>
  <c r="G18"/>
  <c r="G19"/>
  <c r="G20"/>
  <c r="D24"/>
  <c r="D26" s="1"/>
  <c r="D29" s="1"/>
  <c r="G1"/>
  <c r="J2"/>
  <c r="G3"/>
  <c r="J4"/>
  <c r="G5"/>
  <c r="J6"/>
  <c r="J7"/>
  <c r="G8"/>
  <c r="J9"/>
  <c r="J10"/>
  <c r="G11"/>
  <c r="G12"/>
  <c r="J13"/>
  <c r="G14"/>
  <c r="J15"/>
  <c r="J16"/>
  <c r="G17"/>
  <c r="J18"/>
  <c r="J19"/>
  <c r="J5" i="30"/>
  <c r="G6"/>
  <c r="G7"/>
  <c r="J8"/>
  <c r="G9"/>
  <c r="G10"/>
  <c r="J11"/>
  <c r="J12"/>
  <c r="G13"/>
  <c r="D14"/>
  <c r="J14"/>
  <c r="G15"/>
  <c r="G16"/>
  <c r="J17"/>
  <c r="G18"/>
  <c r="G19"/>
  <c r="G20"/>
  <c r="D24"/>
  <c r="D27" s="1"/>
  <c r="D30" s="1"/>
  <c r="J3"/>
  <c r="G4"/>
  <c r="G1"/>
  <c r="J2"/>
  <c r="G3"/>
  <c r="J4"/>
  <c r="G5"/>
  <c r="J6"/>
  <c r="J7"/>
  <c r="G8"/>
  <c r="J9"/>
  <c r="J10"/>
  <c r="G11"/>
  <c r="G12"/>
  <c r="J13"/>
  <c r="G14"/>
  <c r="J15"/>
  <c r="J16"/>
  <c r="G17"/>
  <c r="J18"/>
  <c r="J19"/>
  <c r="G3" i="29"/>
  <c r="J2"/>
  <c r="G1"/>
  <c r="J4"/>
  <c r="J1"/>
  <c r="G2"/>
  <c r="J3"/>
  <c r="J5"/>
  <c r="J6"/>
  <c r="G7"/>
  <c r="D8"/>
  <c r="D9" s="1"/>
  <c r="D11" s="1"/>
  <c r="G8"/>
  <c r="G9"/>
  <c r="J10"/>
  <c r="J11"/>
  <c r="G12"/>
  <c r="G13"/>
  <c r="G14"/>
  <c r="G15"/>
  <c r="J16"/>
  <c r="J17"/>
  <c r="J18"/>
  <c r="G19"/>
  <c r="J20"/>
  <c r="G21"/>
  <c r="G22"/>
  <c r="G23"/>
  <c r="D24"/>
  <c r="D26" s="1"/>
  <c r="D29" s="1"/>
  <c r="G24"/>
  <c r="J25"/>
  <c r="J26"/>
  <c r="J27"/>
  <c r="G28"/>
  <c r="G29"/>
  <c r="G30"/>
  <c r="J31"/>
  <c r="J32"/>
  <c r="J33"/>
  <c r="J34"/>
  <c r="G35"/>
  <c r="G36"/>
  <c r="G37"/>
  <c r="J38"/>
  <c r="J39"/>
  <c r="J40"/>
  <c r="G41"/>
  <c r="G42"/>
  <c r="J43"/>
  <c r="J44"/>
  <c r="J45"/>
  <c r="G46"/>
  <c r="G47"/>
  <c r="J48"/>
  <c r="G49"/>
  <c r="J50"/>
  <c r="G51"/>
  <c r="J52"/>
  <c r="G53"/>
  <c r="J54"/>
  <c r="G55"/>
  <c r="J56"/>
  <c r="G57"/>
  <c r="J58"/>
  <c r="G59"/>
  <c r="J60"/>
  <c r="G61"/>
  <c r="J62"/>
  <c r="G63"/>
  <c r="J64"/>
  <c r="G65"/>
  <c r="J66"/>
  <c r="G4"/>
  <c r="G5"/>
  <c r="G6"/>
  <c r="J7"/>
  <c r="J8"/>
  <c r="J9"/>
  <c r="G10"/>
  <c r="G11"/>
  <c r="J12"/>
  <c r="J13"/>
  <c r="J14"/>
  <c r="J15"/>
  <c r="G16"/>
  <c r="G17"/>
  <c r="G18"/>
  <c r="J19"/>
  <c r="G20"/>
  <c r="J21"/>
  <c r="J22"/>
  <c r="J23"/>
  <c r="J24"/>
  <c r="G25"/>
  <c r="G26"/>
  <c r="G27"/>
  <c r="J28"/>
  <c r="J29"/>
  <c r="J30"/>
  <c r="G31"/>
  <c r="G32"/>
  <c r="G33"/>
  <c r="G34"/>
  <c r="J35"/>
  <c r="J36"/>
  <c r="J37"/>
  <c r="G38"/>
  <c r="G39"/>
  <c r="G40"/>
  <c r="J41"/>
  <c r="J42"/>
  <c r="G43"/>
  <c r="G44"/>
  <c r="G45"/>
  <c r="J46"/>
  <c r="J47"/>
  <c r="G48"/>
  <c r="J49"/>
  <c r="G50"/>
  <c r="J51"/>
  <c r="G52"/>
  <c r="J53"/>
  <c r="G54"/>
  <c r="J55"/>
  <c r="G56"/>
  <c r="J57"/>
  <c r="G58"/>
  <c r="J59"/>
  <c r="G60"/>
  <c r="J61"/>
  <c r="G62"/>
  <c r="J63"/>
  <c r="G64"/>
  <c r="J65"/>
  <c r="D17" i="31" l="1"/>
  <c r="D18" s="1"/>
  <c r="D17" i="30"/>
  <c r="D18" s="1"/>
  <c r="D26"/>
  <c r="D29" s="1"/>
  <c r="D13" i="31"/>
  <c r="D15" s="1"/>
  <c r="D27"/>
  <c r="D30" s="1"/>
  <c r="D13" i="30"/>
  <c r="D15" s="1"/>
  <c r="D17" i="29"/>
  <c r="D18" s="1"/>
  <c r="D13"/>
  <c r="D15" s="1"/>
  <c r="D14"/>
  <c r="D27"/>
  <c r="D30" s="1"/>
</calcChain>
</file>

<file path=xl/sharedStrings.xml><?xml version="1.0" encoding="utf-8"?>
<sst xmlns="http://schemas.openxmlformats.org/spreadsheetml/2006/main" count="72" uniqueCount="23">
  <si>
    <t>PROMEDIO</t>
  </si>
  <si>
    <t>SUMA</t>
  </si>
  <si>
    <t>n</t>
  </si>
  <si>
    <t>MEDIANA</t>
  </si>
  <si>
    <t>MODA</t>
  </si>
  <si>
    <t>RANGO</t>
  </si>
  <si>
    <t>VARIANZA</t>
  </si>
  <si>
    <t>DESV. STD</t>
  </si>
  <si>
    <t>COEF. VARIACION</t>
  </si>
  <si>
    <t>PEARSON</t>
  </si>
  <si>
    <t>FISHER</t>
  </si>
  <si>
    <t>(Xi-PROM)^3</t>
  </si>
  <si>
    <t>(Xi-PROM)^4</t>
  </si>
  <si>
    <t>M3</t>
  </si>
  <si>
    <t>M4</t>
  </si>
  <si>
    <t>BOXPLOT</t>
  </si>
  <si>
    <t>Q1</t>
  </si>
  <si>
    <t>Q3</t>
  </si>
  <si>
    <t>RIQ</t>
  </si>
  <si>
    <t>LS</t>
  </si>
  <si>
    <t>LI</t>
  </si>
  <si>
    <t>BS</t>
  </si>
  <si>
    <t>BI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</si>
</sst>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Fill="1" applyBorder="1"/>
    <xf numFmtId="0" fontId="0" fillId="0" borderId="13" xfId="0" applyBorder="1"/>
    <xf numFmtId="2" fontId="0" fillId="0" borderId="9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02"/>
  <sheetViews>
    <sheetView tabSelected="1" workbookViewId="0">
      <selection activeCell="A33" sqref="A33"/>
    </sheetView>
  </sheetViews>
  <sheetFormatPr baseColWidth="10" defaultRowHeight="15"/>
  <cols>
    <col min="3" max="3" width="16" customWidth="1"/>
    <col min="4" max="4" width="11.85546875" bestFit="1" customWidth="1"/>
    <col min="5" max="5" width="14.85546875" customWidth="1"/>
  </cols>
  <sheetData>
    <row r="1" spans="1:10">
      <c r="A1">
        <v>5</v>
      </c>
      <c r="C1" s="7" t="s">
        <v>2</v>
      </c>
      <c r="D1" s="8">
        <f>COUNT(A1:A1000)</f>
        <v>20</v>
      </c>
      <c r="E1" s="2"/>
      <c r="F1" s="1" t="s">
        <v>11</v>
      </c>
      <c r="G1" s="2">
        <f>IF(A1=0,0,(A1-D$3)^3)</f>
        <v>-1423.828125</v>
      </c>
      <c r="H1" s="3"/>
      <c r="I1" t="s">
        <v>12</v>
      </c>
      <c r="J1">
        <f>IF(A1=0,0,(A1-D$3)^4)</f>
        <v>16018.06640625</v>
      </c>
    </row>
    <row r="2" spans="1:10">
      <c r="A2">
        <v>5</v>
      </c>
      <c r="C2" s="9" t="s">
        <v>1</v>
      </c>
      <c r="D2" s="10">
        <f>SUM(A1:A1000)</f>
        <v>325</v>
      </c>
      <c r="E2" s="3"/>
      <c r="F2" s="4"/>
      <c r="G2" s="3">
        <f>IF(A2=0,0,(A2-D$3)^3)</f>
        <v>-1423.828125</v>
      </c>
      <c r="H2" s="3"/>
      <c r="J2">
        <f>IF(A2=0,0,(A2-D$3)^4)</f>
        <v>16018.06640625</v>
      </c>
    </row>
    <row r="3" spans="1:10">
      <c r="A3">
        <v>8</v>
      </c>
      <c r="C3" s="9" t="s">
        <v>0</v>
      </c>
      <c r="D3" s="10">
        <f>AVERAGE(A1:A1000)</f>
        <v>16.25</v>
      </c>
      <c r="E3" s="3"/>
      <c r="F3" s="4"/>
      <c r="G3" s="3">
        <f>IF(A3=0,0,(A3-D$3)^3)</f>
        <v>-561.515625</v>
      </c>
      <c r="H3" s="3"/>
      <c r="J3">
        <f>IF(A3=0,0,(A3-D$3)^4)</f>
        <v>4632.50390625</v>
      </c>
    </row>
    <row r="4" spans="1:10">
      <c r="A4">
        <v>9</v>
      </c>
      <c r="C4" s="9" t="s">
        <v>3</v>
      </c>
      <c r="D4" s="10">
        <f>MEDIAN(A1:A1000)</f>
        <v>17</v>
      </c>
      <c r="E4" s="3"/>
      <c r="F4" s="4"/>
      <c r="G4" s="3">
        <f>IF(A4=0,0,(A4-D$3)^3)</f>
        <v>-381.078125</v>
      </c>
      <c r="H4" s="3"/>
      <c r="J4">
        <f>IF(A4=0,0,(A4-D$3)^4)</f>
        <v>2762.81640625</v>
      </c>
    </row>
    <row r="5" spans="1:10">
      <c r="A5">
        <v>10</v>
      </c>
      <c r="C5" s="9" t="s">
        <v>4</v>
      </c>
      <c r="D5" s="10">
        <f>MODE(A1:A1000)</f>
        <v>20</v>
      </c>
      <c r="E5" s="3"/>
      <c r="F5" s="4"/>
      <c r="G5" s="3">
        <f>IF(A5=0,0,(A5-D$3)^3)</f>
        <v>-244.140625</v>
      </c>
      <c r="H5" s="3"/>
      <c r="J5">
        <f>IF(A5=0,0,(A5-D$3)^4)</f>
        <v>1525.87890625</v>
      </c>
    </row>
    <row r="6" spans="1:10">
      <c r="A6">
        <v>11</v>
      </c>
      <c r="C6" s="9" t="s">
        <v>5</v>
      </c>
      <c r="D6" s="10">
        <f>MAX(A1:A1000)-MIN(A1:A1000)</f>
        <v>22</v>
      </c>
      <c r="E6" s="3"/>
      <c r="F6" s="4"/>
      <c r="G6" s="3">
        <f>IF(A6=0,0,(A6-D$3)^3)</f>
        <v>-144.703125</v>
      </c>
      <c r="H6" s="3"/>
      <c r="J6">
        <f>IF(A6=0,0,(A6-D$3)^4)</f>
        <v>759.69140625</v>
      </c>
    </row>
    <row r="7" spans="1:10">
      <c r="A7">
        <v>13</v>
      </c>
      <c r="C7" s="9"/>
      <c r="D7" s="10"/>
      <c r="E7" s="3"/>
      <c r="F7" s="4"/>
      <c r="G7" s="3">
        <f>IF(A7=0,0,(A7-D$3)^3)</f>
        <v>-34.328125</v>
      </c>
      <c r="H7" s="3"/>
      <c r="J7">
        <f>IF(A7=0,0,(A7-D$3)^4)</f>
        <v>111.56640625</v>
      </c>
    </row>
    <row r="8" spans="1:10">
      <c r="A8">
        <v>14</v>
      </c>
      <c r="C8" s="9" t="s">
        <v>6</v>
      </c>
      <c r="D8" s="10">
        <f>VAR(A1:A1000)*((D1-1)/D1)</f>
        <v>43.487499999999997</v>
      </c>
      <c r="E8" s="3"/>
      <c r="F8" s="4"/>
      <c r="G8" s="3">
        <f>IF(A8=0,0,(A8-D$3)^3)</f>
        <v>-11.390625</v>
      </c>
      <c r="H8" s="3"/>
      <c r="J8">
        <f>IF(A8=0,0,(A8-D$3)^4)</f>
        <v>25.62890625</v>
      </c>
    </row>
    <row r="9" spans="1:10">
      <c r="A9">
        <v>15</v>
      </c>
      <c r="C9" s="9" t="s">
        <v>7</v>
      </c>
      <c r="D9" s="10">
        <f>SQRT(D8)</f>
        <v>6.5945052884958697</v>
      </c>
      <c r="E9" s="3"/>
      <c r="F9" s="4"/>
      <c r="G9" s="3">
        <f>IF(A9=0,0,(A9-D$3)^3)</f>
        <v>-1.953125</v>
      </c>
      <c r="H9" s="3"/>
      <c r="J9">
        <f>IF(A9=0,0,(A9-D$3)^4)</f>
        <v>2.44140625</v>
      </c>
    </row>
    <row r="10" spans="1:10">
      <c r="A10">
        <v>17</v>
      </c>
      <c r="C10" s="9"/>
      <c r="D10" s="10"/>
      <c r="E10" s="3"/>
      <c r="F10" s="4"/>
      <c r="G10" s="3">
        <f>IF(A10=0,0,(A10-D$3)^3)</f>
        <v>0.421875</v>
      </c>
      <c r="H10" s="3"/>
      <c r="J10">
        <f>IF(A10=0,0,(A10-D$3)^4)</f>
        <v>0.31640625</v>
      </c>
    </row>
    <row r="11" spans="1:10">
      <c r="A11">
        <v>17</v>
      </c>
      <c r="C11" s="9" t="s">
        <v>8</v>
      </c>
      <c r="D11" s="10">
        <f>D9/ABS(D3)</f>
        <v>0.40581571006128431</v>
      </c>
      <c r="E11" s="3"/>
      <c r="F11" s="4"/>
      <c r="G11" s="3">
        <f>IF(A11=0,0,(A11-D$3)^3)</f>
        <v>0.421875</v>
      </c>
      <c r="H11" s="3"/>
      <c r="J11">
        <f>IF(A11=0,0,(A11-D$3)^4)</f>
        <v>0.31640625</v>
      </c>
    </row>
    <row r="12" spans="1:10">
      <c r="A12">
        <v>19</v>
      </c>
      <c r="C12" s="9"/>
      <c r="D12" s="10"/>
      <c r="E12" s="3"/>
      <c r="F12" s="4"/>
      <c r="G12" s="3">
        <f>IF(A12=0,0,(A12-D$3)^3)</f>
        <v>20.796875</v>
      </c>
      <c r="H12" s="3"/>
      <c r="J12">
        <f>IF(A12=0,0,(A12-D$3)^4)</f>
        <v>57.19140625</v>
      </c>
    </row>
    <row r="13" spans="1:10">
      <c r="A13">
        <v>20</v>
      </c>
      <c r="C13" s="9" t="s">
        <v>13</v>
      </c>
      <c r="D13" s="10">
        <f>SUM(G1:G100)/D1</f>
        <v>-32.681249999999999</v>
      </c>
      <c r="E13" s="3"/>
      <c r="F13" s="4"/>
      <c r="G13" s="3">
        <f>IF(A13=0,0,(A13-D$3)^3)</f>
        <v>52.734375</v>
      </c>
      <c r="H13" s="3"/>
      <c r="J13">
        <f>IF(A13=0,0,(A13-D$3)^4)</f>
        <v>197.75390625</v>
      </c>
    </row>
    <row r="14" spans="1:10">
      <c r="A14">
        <v>20</v>
      </c>
      <c r="C14" s="9" t="s">
        <v>9</v>
      </c>
      <c r="D14" s="10">
        <f>(3*(D3-D4))/D9</f>
        <v>-0.34119314513631982</v>
      </c>
      <c r="E14" s="3"/>
      <c r="F14" s="4"/>
      <c r="G14" s="3">
        <f>IF(A14=0,0,(A14-D$3)^3)</f>
        <v>52.734375</v>
      </c>
      <c r="H14" s="3"/>
      <c r="J14">
        <f>IF(A14=0,0,(A14-D$3)^4)</f>
        <v>197.75390625</v>
      </c>
    </row>
    <row r="15" spans="1:10">
      <c r="A15">
        <v>20</v>
      </c>
      <c r="C15" s="9" t="s">
        <v>10</v>
      </c>
      <c r="D15" s="10">
        <f>D13/(D9^3)</f>
        <v>-0.11395988348617525</v>
      </c>
      <c r="E15" s="3"/>
      <c r="F15" s="4"/>
      <c r="G15" s="3">
        <f>IF(A15=0,0,(A15-D$3)^3)</f>
        <v>52.734375</v>
      </c>
      <c r="H15" s="3"/>
      <c r="J15">
        <f>IF(A15=0,0,(A15-D$3)^4)</f>
        <v>197.75390625</v>
      </c>
    </row>
    <row r="16" spans="1:10">
      <c r="A16">
        <v>21</v>
      </c>
      <c r="C16" s="9"/>
      <c r="D16" s="10"/>
      <c r="E16" s="3"/>
      <c r="F16" s="4"/>
      <c r="G16" s="3">
        <f>IF(A16=0,0,(A16-D$3)^3)</f>
        <v>107.171875</v>
      </c>
      <c r="H16" s="3"/>
      <c r="J16">
        <f>IF(A16=0,0,(A16-D$3)^4)</f>
        <v>509.06640625</v>
      </c>
    </row>
    <row r="17" spans="1:10">
      <c r="A17">
        <v>22</v>
      </c>
      <c r="C17" s="9" t="s">
        <v>14</v>
      </c>
      <c r="D17" s="10">
        <f>SUM(J1:J100)/D1</f>
        <v>3776.9195312500001</v>
      </c>
      <c r="E17" s="3"/>
      <c r="F17" s="4"/>
      <c r="G17" s="3">
        <f>IF(A17=0,0,(A17-D$3)^3)</f>
        <v>190.109375</v>
      </c>
      <c r="H17" s="3"/>
      <c r="J17">
        <f>IF(A17=0,0,(A17-D$3)^4)</f>
        <v>1093.12890625</v>
      </c>
    </row>
    <row r="18" spans="1:10">
      <c r="A18">
        <v>26</v>
      </c>
      <c r="C18" s="9" t="s">
        <v>10</v>
      </c>
      <c r="D18" s="10">
        <f>(D17/(D9^4))-3</f>
        <v>-1.0028584433137648</v>
      </c>
      <c r="E18" s="3"/>
      <c r="F18" s="4"/>
      <c r="G18" s="3">
        <f>IF(A18=0,0,(A18-D$3)^3)</f>
        <v>926.859375</v>
      </c>
      <c r="H18" s="3"/>
      <c r="J18">
        <f>IF(A18=0,0,(A18-D$3)^4)</f>
        <v>9036.87890625</v>
      </c>
    </row>
    <row r="19" spans="1:10" ht="15.75" thickBot="1">
      <c r="A19">
        <v>26</v>
      </c>
      <c r="C19" s="11"/>
      <c r="D19" s="12"/>
      <c r="E19" s="3"/>
      <c r="F19" s="4"/>
      <c r="G19" s="3">
        <f>IF(A19=0,0,(A19-D$3)^3)</f>
        <v>926.859375</v>
      </c>
      <c r="H19" s="3"/>
      <c r="J19">
        <f>IF(A19=0,0,(A19-D$3)^4)</f>
        <v>9036.87890625</v>
      </c>
    </row>
    <row r="20" spans="1:10" ht="15.75" thickBot="1">
      <c r="A20">
        <v>27</v>
      </c>
      <c r="C20" s="13"/>
      <c r="D20" s="14"/>
      <c r="F20" s="4"/>
      <c r="G20" s="3">
        <f>IF(A20=0,0,(A20-D$3)^3)</f>
        <v>1242.296875</v>
      </c>
      <c r="H20" s="3"/>
      <c r="J20">
        <f>IF(A20=0,0,(A20-D$3)^4)</f>
        <v>13354.69140625</v>
      </c>
    </row>
    <row r="21" spans="1:10">
      <c r="C21" s="7" t="s">
        <v>15</v>
      </c>
      <c r="D21" s="8"/>
      <c r="F21" s="4"/>
      <c r="G21" s="3">
        <f>IF(A21=0,0,(A21-D$3)^3)</f>
        <v>0</v>
      </c>
      <c r="H21" s="3"/>
      <c r="J21">
        <f>IF(A21=0,0,(A21-D$3)^4)</f>
        <v>0</v>
      </c>
    </row>
    <row r="22" spans="1:10">
      <c r="C22" s="9" t="s">
        <v>16</v>
      </c>
      <c r="D22" s="15">
        <f>PERCENTILE(A1:A100,0.25)</f>
        <v>10.75</v>
      </c>
      <c r="F22" s="4"/>
      <c r="G22" s="3">
        <f>IF(A22=0,0,(A22-D$3)^3)</f>
        <v>0</v>
      </c>
      <c r="H22" s="3"/>
      <c r="J22">
        <f>IF(A22=0,0,(A22-D$3)^4)</f>
        <v>0</v>
      </c>
    </row>
    <row r="23" spans="1:10">
      <c r="C23" s="9" t="s">
        <v>17</v>
      </c>
      <c r="D23" s="10">
        <f>PERCENTILE(A1:A100,0.75)</f>
        <v>20.25</v>
      </c>
      <c r="F23" s="4"/>
      <c r="G23" s="3">
        <f>IF(A23=0,0,(A23-D$3)^3)</f>
        <v>0</v>
      </c>
      <c r="H23" s="3"/>
      <c r="J23">
        <f>IF(A23=0,0,(A23-D$3)^4)</f>
        <v>0</v>
      </c>
    </row>
    <row r="24" spans="1:10">
      <c r="C24" s="9" t="s">
        <v>18</v>
      </c>
      <c r="D24" s="10">
        <f>D23-D22</f>
        <v>9.5</v>
      </c>
      <c r="F24" s="4"/>
      <c r="G24" s="3">
        <f>IF(A24=0,0,(A24-D$3)^3)</f>
        <v>0</v>
      </c>
      <c r="H24" s="3"/>
      <c r="J24">
        <f>IF(A24=0,0,(A24-D$3)^4)</f>
        <v>0</v>
      </c>
    </row>
    <row r="25" spans="1:10">
      <c r="C25" s="9"/>
      <c r="D25" s="10"/>
      <c r="F25" s="4"/>
      <c r="G25" s="3">
        <f>IF(A25=0,0,(A25-D$3)^3)</f>
        <v>0</v>
      </c>
      <c r="H25" s="3"/>
      <c r="J25">
        <f>IF(A25=0,0,(A25-D$3)^4)</f>
        <v>0</v>
      </c>
    </row>
    <row r="26" spans="1:10">
      <c r="C26" s="9" t="s">
        <v>19</v>
      </c>
      <c r="D26" s="10">
        <f>D23+1.5*D24</f>
        <v>34.5</v>
      </c>
      <c r="F26" s="4"/>
      <c r="G26" s="3">
        <f>IF(A26=0,0,(A26-D$3)^3)</f>
        <v>0</v>
      </c>
      <c r="H26" s="3"/>
      <c r="J26">
        <f>IF(A26=0,0,(A26-D$3)^4)</f>
        <v>0</v>
      </c>
    </row>
    <row r="27" spans="1:10">
      <c r="C27" s="9" t="s">
        <v>20</v>
      </c>
      <c r="D27" s="10">
        <f>D22-1.5*D24</f>
        <v>-3.5</v>
      </c>
      <c r="F27" s="4"/>
      <c r="G27" s="3">
        <f>IF(A27=0,0,(A27-D$3)^3)</f>
        <v>0</v>
      </c>
      <c r="H27" s="3"/>
      <c r="J27">
        <f>IF(A27=0,0,(A27-D$3)^4)</f>
        <v>0</v>
      </c>
    </row>
    <row r="28" spans="1:10">
      <c r="C28" s="9"/>
      <c r="D28" s="10"/>
      <c r="F28" s="4"/>
      <c r="G28" s="3">
        <f>IF(A28=0,0,(A28-D$3)^3)</f>
        <v>0</v>
      </c>
      <c r="H28" s="3"/>
      <c r="J28">
        <f>IF(A28=0,0,(A28-D$3)^4)</f>
        <v>0</v>
      </c>
    </row>
    <row r="29" spans="1:10">
      <c r="C29" s="9" t="s">
        <v>21</v>
      </c>
      <c r="D29" s="10">
        <f>MIN(D26,MAX(A1:A100))</f>
        <v>27</v>
      </c>
      <c r="F29" s="4"/>
      <c r="G29" s="3">
        <f>IF(A29=0,0,(A29-D$3)^3)</f>
        <v>0</v>
      </c>
      <c r="H29" s="3"/>
      <c r="J29">
        <f>IF(A29=0,0,(A29-D$3)^4)</f>
        <v>0</v>
      </c>
    </row>
    <row r="30" spans="1:10" ht="15.75" thickBot="1">
      <c r="C30" s="11" t="s">
        <v>22</v>
      </c>
      <c r="D30" s="12">
        <f>MAX(D27,MIN(A1:A100))</f>
        <v>5</v>
      </c>
      <c r="F30" s="4"/>
      <c r="G30" s="3">
        <f>IF(A30=0,0,(A30-D$3)^3)</f>
        <v>0</v>
      </c>
      <c r="H30" s="3"/>
      <c r="J30">
        <f>IF(A30=0,0,(A30-D$3)^4)</f>
        <v>0</v>
      </c>
    </row>
    <row r="31" spans="1:10">
      <c r="F31" s="4"/>
      <c r="G31" s="3">
        <f>IF(A31=0,0,(A31-D$3)^3)</f>
        <v>0</v>
      </c>
      <c r="H31" s="3"/>
      <c r="J31">
        <f>IF(A31=0,0,(A31-D$3)^4)</f>
        <v>0</v>
      </c>
    </row>
    <row r="32" spans="1:10">
      <c r="F32" s="4"/>
      <c r="G32" s="3">
        <f>IF(A32=0,0,(A32-D$3)^3)</f>
        <v>0</v>
      </c>
      <c r="H32" s="3"/>
      <c r="J32">
        <f>IF(A32=0,0,(A32-D$3)^4)</f>
        <v>0</v>
      </c>
    </row>
    <row r="33" spans="6:10">
      <c r="F33" s="4"/>
      <c r="G33" s="3">
        <f>IF(A33=0,0,(A33-D$3)^3)</f>
        <v>0</v>
      </c>
      <c r="H33" s="3"/>
      <c r="J33">
        <f>IF(A33=0,0,(A33-D$3)^4)</f>
        <v>0</v>
      </c>
    </row>
    <row r="34" spans="6:10">
      <c r="F34" s="4"/>
      <c r="G34" s="3">
        <f>IF(A34=0,0,(A34-D$3)^3)</f>
        <v>0</v>
      </c>
      <c r="H34" s="3"/>
      <c r="J34">
        <f>IF(A34=0,0,(A34-D$3)^4)</f>
        <v>0</v>
      </c>
    </row>
    <row r="35" spans="6:10">
      <c r="F35" s="4"/>
      <c r="G35" s="3">
        <f>IF(A35=0,0,(A35-D$3)^3)</f>
        <v>0</v>
      </c>
      <c r="H35" s="3"/>
      <c r="J35">
        <f>IF(A35=0,0,(A35-D$3)^4)</f>
        <v>0</v>
      </c>
    </row>
    <row r="36" spans="6:10">
      <c r="F36" s="4"/>
      <c r="G36" s="3">
        <f>IF(A36=0,0,(A36-D$3)^3)</f>
        <v>0</v>
      </c>
      <c r="H36" s="3"/>
      <c r="J36">
        <f>IF(A36=0,0,(A36-D$3)^4)</f>
        <v>0</v>
      </c>
    </row>
    <row r="37" spans="6:10">
      <c r="F37" s="4"/>
      <c r="G37" s="3">
        <f>IF(A37=0,0,(A37-D$3)^3)</f>
        <v>0</v>
      </c>
      <c r="H37" s="3"/>
      <c r="J37">
        <f>IF(A37=0,0,(A37-D$3)^4)</f>
        <v>0</v>
      </c>
    </row>
    <row r="38" spans="6:10">
      <c r="F38" s="4"/>
      <c r="G38" s="3">
        <f>IF(A38=0,0,(A38-D$3)^3)</f>
        <v>0</v>
      </c>
      <c r="H38" s="3"/>
      <c r="J38">
        <f>IF(A38=0,0,(A38-D$3)^4)</f>
        <v>0</v>
      </c>
    </row>
    <row r="39" spans="6:10">
      <c r="F39" s="4"/>
      <c r="G39" s="3">
        <f>IF(A39=0,0,(A39-D$3)^3)</f>
        <v>0</v>
      </c>
      <c r="H39" s="3"/>
      <c r="J39">
        <f>IF(A39=0,0,(A39-D$3)^4)</f>
        <v>0</v>
      </c>
    </row>
    <row r="40" spans="6:10">
      <c r="F40" s="4"/>
      <c r="G40" s="3">
        <f>IF(A40=0,0,(A40-D$3)^3)</f>
        <v>0</v>
      </c>
      <c r="H40" s="3"/>
      <c r="J40">
        <f>IF(A40=0,0,(A40-D$3)^4)</f>
        <v>0</v>
      </c>
    </row>
    <row r="41" spans="6:10">
      <c r="F41" s="4"/>
      <c r="G41" s="3">
        <f>IF(A41=0,0,(A41-D$3)^3)</f>
        <v>0</v>
      </c>
      <c r="H41" s="3"/>
      <c r="J41">
        <f>IF(A41=0,0,(A41-D$3)^4)</f>
        <v>0</v>
      </c>
    </row>
    <row r="42" spans="6:10">
      <c r="F42" s="4"/>
      <c r="G42" s="3">
        <f>IF(A42=0,0,(A42-D$3)^3)</f>
        <v>0</v>
      </c>
      <c r="H42" s="3"/>
      <c r="J42">
        <f>IF(A42=0,0,(A42-D$3)^4)</f>
        <v>0</v>
      </c>
    </row>
    <row r="43" spans="6:10">
      <c r="F43" s="4"/>
      <c r="G43" s="3">
        <f>IF(A43=0,0,(A43-D$3)^3)</f>
        <v>0</v>
      </c>
      <c r="H43" s="3"/>
      <c r="J43">
        <f>IF(A43=0,0,(A43-D$3)^4)</f>
        <v>0</v>
      </c>
    </row>
    <row r="44" spans="6:10">
      <c r="F44" s="4"/>
      <c r="G44" s="3">
        <f>IF(A44=0,0,(A44-D$3)^3)</f>
        <v>0</v>
      </c>
      <c r="H44" s="3"/>
      <c r="J44">
        <f>IF(A44=0,0,(A44-D$3)^4)</f>
        <v>0</v>
      </c>
    </row>
    <row r="45" spans="6:10">
      <c r="F45" s="4"/>
      <c r="G45" s="3">
        <f>IF(A45=0,0,(A45-D$3)^3)</f>
        <v>0</v>
      </c>
      <c r="H45" s="3"/>
      <c r="J45">
        <f>IF(A45=0,0,(A45-D$3)^4)</f>
        <v>0</v>
      </c>
    </row>
    <row r="46" spans="6:10">
      <c r="F46" s="4"/>
      <c r="G46" s="3">
        <f>IF(A46=0,0,(A46-D$3)^3)</f>
        <v>0</v>
      </c>
      <c r="H46" s="3"/>
      <c r="J46">
        <f>IF(A46=0,0,(A46-D$3)^4)</f>
        <v>0</v>
      </c>
    </row>
    <row r="47" spans="6:10">
      <c r="F47" s="4"/>
      <c r="G47" s="3">
        <f>IF(A47=0,0,(A47-D$3)^3)</f>
        <v>0</v>
      </c>
      <c r="H47" s="3"/>
      <c r="J47">
        <f>IF(A47=0,0,(A47-D$3)^4)</f>
        <v>0</v>
      </c>
    </row>
    <row r="48" spans="6:10">
      <c r="F48" s="4"/>
      <c r="G48" s="3">
        <f>IF(A48=0,0,(A48-D$3)^3)</f>
        <v>0</v>
      </c>
      <c r="H48" s="3"/>
      <c r="J48">
        <f>IF(A48=0,0,(A48-D$3)^4)</f>
        <v>0</v>
      </c>
    </row>
    <row r="49" spans="6:10">
      <c r="F49" s="4"/>
      <c r="G49" s="3">
        <f>IF(A49=0,0,(A49-D$3)^3)</f>
        <v>0</v>
      </c>
      <c r="H49" s="3"/>
      <c r="J49">
        <f>IF(A49=0,0,(A49-D$3)^4)</f>
        <v>0</v>
      </c>
    </row>
    <row r="50" spans="6:10">
      <c r="F50" s="4"/>
      <c r="G50" s="3">
        <f>IF(A50=0,0,(A50-D$3)^3)</f>
        <v>0</v>
      </c>
      <c r="H50" s="3"/>
      <c r="J50">
        <f>IF(A50=0,0,(A50-D$3)^4)</f>
        <v>0</v>
      </c>
    </row>
    <row r="51" spans="6:10">
      <c r="F51" s="4"/>
      <c r="G51" s="3">
        <f>IF(A51=0,0,(A51-D$3)^3)</f>
        <v>0</v>
      </c>
      <c r="H51" s="3"/>
      <c r="J51">
        <f>IF(A51=0,0,(A51-D$3)^4)</f>
        <v>0</v>
      </c>
    </row>
    <row r="52" spans="6:10">
      <c r="F52" s="4"/>
      <c r="G52" s="3">
        <f>IF(A52=0,0,(A52-D$3)^3)</f>
        <v>0</v>
      </c>
      <c r="H52" s="3"/>
      <c r="J52">
        <f>IF(A52=0,0,(A52-D$3)^4)</f>
        <v>0</v>
      </c>
    </row>
    <row r="53" spans="6:10">
      <c r="F53" s="4"/>
      <c r="G53" s="3">
        <f>IF(A53=0,0,(A53-D$3)^3)</f>
        <v>0</v>
      </c>
      <c r="H53" s="3"/>
      <c r="J53">
        <f>IF(A53=0,0,(A53-D$3)^4)</f>
        <v>0</v>
      </c>
    </row>
    <row r="54" spans="6:10">
      <c r="F54" s="4"/>
      <c r="G54" s="3">
        <f>IF(A54=0,0,(A54-D$3)^3)</f>
        <v>0</v>
      </c>
      <c r="H54" s="3"/>
      <c r="J54">
        <f>IF(A54=0,0,(A54-D$3)^4)</f>
        <v>0</v>
      </c>
    </row>
    <row r="55" spans="6:10">
      <c r="F55" s="4"/>
      <c r="G55" s="3">
        <f>IF(A55=0,0,(A55-D$3)^3)</f>
        <v>0</v>
      </c>
      <c r="H55" s="3"/>
      <c r="J55">
        <f>IF(A55=0,0,(A55-D$3)^4)</f>
        <v>0</v>
      </c>
    </row>
    <row r="56" spans="6:10">
      <c r="F56" s="4"/>
      <c r="G56" s="3">
        <f>IF(A56=0,0,(A56-D$3)^3)</f>
        <v>0</v>
      </c>
      <c r="H56" s="3"/>
      <c r="J56">
        <f>IF(A56=0,0,(A56-D$3)^4)</f>
        <v>0</v>
      </c>
    </row>
    <row r="57" spans="6:10">
      <c r="F57" s="4"/>
      <c r="G57" s="3">
        <f>IF(A57=0,0,(A57-D$3)^3)</f>
        <v>0</v>
      </c>
      <c r="H57" s="3"/>
      <c r="J57">
        <f>IF(A57=0,0,(A57-D$3)^4)</f>
        <v>0</v>
      </c>
    </row>
    <row r="58" spans="6:10">
      <c r="F58" s="4"/>
      <c r="G58" s="3">
        <f>IF(A58=0,0,(A58-D$3)^3)</f>
        <v>0</v>
      </c>
      <c r="H58" s="3"/>
      <c r="J58">
        <f>IF(A58=0,0,(A58-D$3)^4)</f>
        <v>0</v>
      </c>
    </row>
    <row r="59" spans="6:10">
      <c r="F59" s="4"/>
      <c r="G59" s="3">
        <f>IF(A59=0,0,(A59-D$3)^3)</f>
        <v>0</v>
      </c>
      <c r="H59" s="3"/>
      <c r="J59">
        <f>IF(A59=0,0,(A59-D$3)^4)</f>
        <v>0</v>
      </c>
    </row>
    <row r="60" spans="6:10">
      <c r="F60" s="4"/>
      <c r="G60" s="3">
        <f>IF(A60=0,0,(A60-D$3)^3)</f>
        <v>0</v>
      </c>
      <c r="H60" s="3"/>
      <c r="J60">
        <f>IF(A60=0,0,(A60-D$3)^4)</f>
        <v>0</v>
      </c>
    </row>
    <row r="61" spans="6:10">
      <c r="F61" s="4"/>
      <c r="G61" s="3">
        <f>IF(A61=0,0,(A61-D$3)^3)</f>
        <v>0</v>
      </c>
      <c r="H61" s="3"/>
      <c r="J61">
        <f>IF(A61=0,0,(A61-D$3)^4)</f>
        <v>0</v>
      </c>
    </row>
    <row r="62" spans="6:10">
      <c r="F62" s="4"/>
      <c r="G62" s="3">
        <f>IF(A62=0,0,(A62-D$3)^3)</f>
        <v>0</v>
      </c>
      <c r="H62" s="3"/>
      <c r="J62">
        <f>IF(A62=0,0,(A62-D$3)^4)</f>
        <v>0</v>
      </c>
    </row>
    <row r="63" spans="6:10">
      <c r="F63" s="4"/>
      <c r="G63" s="3">
        <f>IF(A63=0,0,(A63-D$3)^3)</f>
        <v>0</v>
      </c>
      <c r="H63" s="3"/>
      <c r="J63">
        <f>IF(A63=0,0,(A63-D$3)^4)</f>
        <v>0</v>
      </c>
    </row>
    <row r="64" spans="6:10">
      <c r="F64" s="4"/>
      <c r="G64" s="3">
        <f>IF(A64=0,0,(A64-D$3)^3)</f>
        <v>0</v>
      </c>
      <c r="H64" s="3"/>
      <c r="J64">
        <f>IF(A64=0,0,(A64-D$3)^4)</f>
        <v>0</v>
      </c>
    </row>
    <row r="65" spans="6:10">
      <c r="F65" s="4"/>
      <c r="G65" s="3">
        <f>IF(A65=0,0,(A65-D$3)^3)</f>
        <v>0</v>
      </c>
      <c r="H65" s="3"/>
      <c r="J65">
        <f>IF(A65=0,0,(A65-D$3)^4)</f>
        <v>0</v>
      </c>
    </row>
    <row r="66" spans="6:10">
      <c r="F66" s="4"/>
      <c r="G66" s="3">
        <f>IF(A66=0,0,(A66-D$3)^3)</f>
        <v>0</v>
      </c>
      <c r="H66" s="3"/>
      <c r="J66">
        <f>IF(A66=0,0,(A66-D$3)^4)</f>
        <v>0</v>
      </c>
    </row>
    <row r="67" spans="6:10">
      <c r="F67" s="4"/>
      <c r="G67" s="3">
        <f>IF(A67=0,0,(A67-D$3)^3)</f>
        <v>0</v>
      </c>
      <c r="H67" s="3"/>
      <c r="J67">
        <f>IF(A67=0,0,(A67-D$3)^4)</f>
        <v>0</v>
      </c>
    </row>
    <row r="68" spans="6:10">
      <c r="F68" s="4"/>
      <c r="G68" s="3">
        <f>IF(A68=0,0,(A68-D$3)^3)</f>
        <v>0</v>
      </c>
      <c r="H68" s="3"/>
      <c r="J68">
        <f>IF(A68=0,0,(A68-D$3)^4)</f>
        <v>0</v>
      </c>
    </row>
    <row r="69" spans="6:10">
      <c r="F69" s="4"/>
      <c r="G69" s="3">
        <f>IF(A69=0,0,(A69-D$3)^3)</f>
        <v>0</v>
      </c>
      <c r="H69" s="3"/>
      <c r="J69">
        <f>IF(A69=0,0,(A69-D$3)^4)</f>
        <v>0</v>
      </c>
    </row>
    <row r="70" spans="6:10">
      <c r="F70" s="4"/>
      <c r="G70" s="3">
        <f>IF(A70=0,0,(A70-D$3)^3)</f>
        <v>0</v>
      </c>
      <c r="H70" s="3"/>
      <c r="J70">
        <f>IF(A70=0,0,(A70-D$3)^4)</f>
        <v>0</v>
      </c>
    </row>
    <row r="71" spans="6:10">
      <c r="F71" s="4"/>
      <c r="G71" s="3">
        <f>IF(A71=0,0,(A71-D$3)^3)</f>
        <v>0</v>
      </c>
      <c r="H71" s="3"/>
      <c r="J71">
        <f>IF(A71=0,0,(A71-D$3)^4)</f>
        <v>0</v>
      </c>
    </row>
    <row r="72" spans="6:10">
      <c r="F72" s="4"/>
      <c r="G72" s="3">
        <f>IF(A72=0,0,(A72-D$3)^3)</f>
        <v>0</v>
      </c>
      <c r="H72" s="3"/>
      <c r="J72">
        <f>IF(A72=0,0,(A72-D$3)^4)</f>
        <v>0</v>
      </c>
    </row>
    <row r="73" spans="6:10">
      <c r="F73" s="4"/>
      <c r="G73" s="3">
        <f>IF(A73=0,0,(A73-D$3)^3)</f>
        <v>0</v>
      </c>
      <c r="H73" s="3"/>
      <c r="J73">
        <f>IF(A73=0,0,(A73-D$3)^4)</f>
        <v>0</v>
      </c>
    </row>
    <row r="74" spans="6:10">
      <c r="F74" s="4"/>
      <c r="G74" s="3">
        <f>IF(A74=0,0,(A74-D$3)^3)</f>
        <v>0</v>
      </c>
      <c r="H74" s="3"/>
      <c r="J74">
        <f>IF(A74=0,0,(A74-D$3)^4)</f>
        <v>0</v>
      </c>
    </row>
    <row r="75" spans="6:10">
      <c r="F75" s="4"/>
      <c r="G75" s="3">
        <f>IF(A75=0,0,(A75-D$3)^3)</f>
        <v>0</v>
      </c>
      <c r="H75" s="3"/>
      <c r="J75">
        <f>IF(A75=0,0,(A75-D$3)^4)</f>
        <v>0</v>
      </c>
    </row>
    <row r="76" spans="6:10">
      <c r="F76" s="4"/>
      <c r="G76" s="3">
        <f>IF(A76=0,0,(A76-D$3)^3)</f>
        <v>0</v>
      </c>
      <c r="H76" s="3"/>
      <c r="J76">
        <f>IF(A76=0,0,(A76-D$3)^4)</f>
        <v>0</v>
      </c>
    </row>
    <row r="77" spans="6:10">
      <c r="F77" s="4"/>
      <c r="G77" s="3">
        <f>IF(A77=0,0,(A77-D$3)^3)</f>
        <v>0</v>
      </c>
      <c r="H77" s="3"/>
      <c r="J77">
        <f>IF(A77=0,0,(A77-D$3)^4)</f>
        <v>0</v>
      </c>
    </row>
    <row r="78" spans="6:10">
      <c r="F78" s="4"/>
      <c r="G78" s="3">
        <f>IF(A78=0,0,(A78-D$3)^3)</f>
        <v>0</v>
      </c>
      <c r="H78" s="3"/>
      <c r="J78">
        <f>IF(A78=0,0,(A78-D$3)^4)</f>
        <v>0</v>
      </c>
    </row>
    <row r="79" spans="6:10">
      <c r="F79" s="4"/>
      <c r="G79" s="3">
        <f>IF(A79=0,0,(A79-D$3)^3)</f>
        <v>0</v>
      </c>
      <c r="H79" s="3"/>
      <c r="J79">
        <f>IF(A79=0,0,(A79-D$3)^4)</f>
        <v>0</v>
      </c>
    </row>
    <row r="80" spans="6:10">
      <c r="F80" s="4"/>
      <c r="G80" s="3">
        <f>IF(A80=0,0,(A80-D$3)^3)</f>
        <v>0</v>
      </c>
      <c r="H80" s="3"/>
      <c r="J80">
        <f>IF(A80=0,0,(A80-D$3)^4)</f>
        <v>0</v>
      </c>
    </row>
    <row r="81" spans="6:10">
      <c r="F81" s="4"/>
      <c r="G81" s="3">
        <f>IF(A81=0,0,(A81-D$3)^3)</f>
        <v>0</v>
      </c>
      <c r="H81" s="3"/>
      <c r="J81">
        <f>IF(A81=0,0,(A81-D$3)^4)</f>
        <v>0</v>
      </c>
    </row>
    <row r="82" spans="6:10">
      <c r="F82" s="4"/>
      <c r="G82" s="3">
        <f>IF(A82=0,0,(A82-D$3)^3)</f>
        <v>0</v>
      </c>
      <c r="H82" s="3"/>
      <c r="J82">
        <f>IF(A82=0,0,(A82-D$3)^4)</f>
        <v>0</v>
      </c>
    </row>
    <row r="83" spans="6:10">
      <c r="F83" s="4"/>
      <c r="G83" s="3">
        <f>IF(A83=0,0,(A83-D$3)^3)</f>
        <v>0</v>
      </c>
      <c r="H83" s="3"/>
      <c r="J83">
        <f>IF(A83=0,0,(A83-D$3)^4)</f>
        <v>0</v>
      </c>
    </row>
    <row r="84" spans="6:10">
      <c r="F84" s="4"/>
      <c r="G84" s="3">
        <f>IF(A84=0,0,(A84-D$3)^3)</f>
        <v>0</v>
      </c>
      <c r="H84" s="3"/>
      <c r="J84">
        <f>IF(A84=0,0,(A84-D$3)^4)</f>
        <v>0</v>
      </c>
    </row>
    <row r="85" spans="6:10">
      <c r="F85" s="4"/>
      <c r="G85" s="3">
        <f>IF(A85=0,0,(A85-D$3)^3)</f>
        <v>0</v>
      </c>
      <c r="H85" s="3"/>
      <c r="J85">
        <f>IF(A85=0,0,(A85-D$3)^4)</f>
        <v>0</v>
      </c>
    </row>
    <row r="86" spans="6:10">
      <c r="F86" s="4"/>
      <c r="G86" s="3">
        <f>IF(A86=0,0,(A86-D$3)^3)</f>
        <v>0</v>
      </c>
      <c r="H86" s="3"/>
      <c r="J86">
        <f>IF(A86=0,0,(A86-D$3)^4)</f>
        <v>0</v>
      </c>
    </row>
    <row r="87" spans="6:10">
      <c r="F87" s="4"/>
      <c r="G87" s="3">
        <f>IF(A87=0,0,(A87-D$3)^3)</f>
        <v>0</v>
      </c>
      <c r="H87" s="3"/>
      <c r="J87">
        <f>IF(A87=0,0,(A87-D$3)^4)</f>
        <v>0</v>
      </c>
    </row>
    <row r="88" spans="6:10">
      <c r="F88" s="4"/>
      <c r="G88" s="3">
        <f>IF(A88=0,0,(A88-D$3)^3)</f>
        <v>0</v>
      </c>
      <c r="H88" s="3"/>
      <c r="J88">
        <f>IF(A88=0,0,(A88-D$3)^4)</f>
        <v>0</v>
      </c>
    </row>
    <row r="89" spans="6:10">
      <c r="F89" s="4"/>
      <c r="G89" s="3">
        <f>IF(A89=0,0,(A89-D$3)^3)</f>
        <v>0</v>
      </c>
      <c r="H89" s="3"/>
      <c r="J89">
        <f>IF(A89=0,0,(A89-D$3)^4)</f>
        <v>0</v>
      </c>
    </row>
    <row r="90" spans="6:10">
      <c r="F90" s="4"/>
      <c r="G90" s="3">
        <f>IF(A90=0,0,(A90-D$3)^3)</f>
        <v>0</v>
      </c>
      <c r="H90" s="3"/>
      <c r="J90">
        <f>IF(A90=0,0,(A90-D$3)^4)</f>
        <v>0</v>
      </c>
    </row>
    <row r="91" spans="6:10">
      <c r="F91" s="4"/>
      <c r="G91" s="3">
        <f>IF(A91=0,0,(A91-D$3)^3)</f>
        <v>0</v>
      </c>
      <c r="H91" s="3"/>
      <c r="J91">
        <f>IF(A91=0,0,(A91-D$3)^4)</f>
        <v>0</v>
      </c>
    </row>
    <row r="92" spans="6:10">
      <c r="F92" s="4"/>
      <c r="G92" s="3">
        <f>IF(A92=0,0,(A92-D$3)^3)</f>
        <v>0</v>
      </c>
      <c r="H92" s="3"/>
      <c r="J92">
        <f>IF(A92=0,0,(A92-D$3)^4)</f>
        <v>0</v>
      </c>
    </row>
    <row r="93" spans="6:10">
      <c r="F93" s="4"/>
      <c r="G93" s="3">
        <f>IF(A93=0,0,(A93-D$3)^3)</f>
        <v>0</v>
      </c>
      <c r="H93" s="3"/>
      <c r="J93">
        <f>IF(A93=0,0,(A93-D$3)^4)</f>
        <v>0</v>
      </c>
    </row>
    <row r="94" spans="6:10">
      <c r="F94" s="4"/>
      <c r="G94" s="3">
        <f>IF(A94=0,0,(A94-D$3)^3)</f>
        <v>0</v>
      </c>
      <c r="H94" s="3"/>
      <c r="J94">
        <f>IF(A94=0,0,(A94-D$3)^4)</f>
        <v>0</v>
      </c>
    </row>
    <row r="95" spans="6:10">
      <c r="F95" s="4"/>
      <c r="G95" s="3">
        <f>IF(A95=0,0,(A95-D$3)^3)</f>
        <v>0</v>
      </c>
      <c r="H95" s="3"/>
      <c r="J95">
        <f>IF(A95=0,0,(A95-D$3)^4)</f>
        <v>0</v>
      </c>
    </row>
    <row r="96" spans="6:10">
      <c r="F96" s="4"/>
      <c r="G96" s="3">
        <f>IF(A96=0,0,(A96-D$3)^3)</f>
        <v>0</v>
      </c>
      <c r="H96" s="3"/>
      <c r="J96">
        <f>IF(A96=0,0,(A96-D$3)^4)</f>
        <v>0</v>
      </c>
    </row>
    <row r="97" spans="6:10">
      <c r="F97" s="4"/>
      <c r="G97" s="3">
        <f>IF(A97=0,0,(A97-D$3)^3)</f>
        <v>0</v>
      </c>
      <c r="H97" s="3"/>
      <c r="J97">
        <f>IF(A97=0,0,(A97-D$3)^4)</f>
        <v>0</v>
      </c>
    </row>
    <row r="98" spans="6:10">
      <c r="F98" s="4"/>
      <c r="G98" s="3">
        <f>IF(A98=0,0,(A98-D$3)^3)</f>
        <v>0</v>
      </c>
      <c r="H98" s="3"/>
      <c r="J98">
        <f>IF(A98=0,0,(A98-D$3)^4)</f>
        <v>0</v>
      </c>
    </row>
    <row r="99" spans="6:10">
      <c r="F99" s="4"/>
      <c r="G99" s="3">
        <f>IF(A99=0,0,(A99-D$3)^3)</f>
        <v>0</v>
      </c>
      <c r="H99" s="3"/>
      <c r="J99">
        <f>IF(A99=0,0,(A99-D$3)^4)</f>
        <v>0</v>
      </c>
    </row>
    <row r="100" spans="6:10">
      <c r="F100" s="4"/>
      <c r="G100" s="3">
        <f>IF(A100=0,0,(A100-D$3)^3)</f>
        <v>0</v>
      </c>
      <c r="H100" s="3"/>
      <c r="J100">
        <f>IF(A100=0,0,(A100-D$3)^4)</f>
        <v>0</v>
      </c>
    </row>
    <row r="101" spans="6:10">
      <c r="F101" s="4"/>
      <c r="G101" s="3"/>
      <c r="H101" s="3"/>
    </row>
    <row r="102" spans="6:10" ht="15.75" thickBot="1">
      <c r="F102" s="5"/>
      <c r="G102" s="6"/>
      <c r="H102" s="3"/>
    </row>
  </sheetData>
  <sortState ref="A1:A20">
    <sortCondition ref="A2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02"/>
  <sheetViews>
    <sheetView workbookViewId="0">
      <selection activeCell="C33" sqref="C33"/>
    </sheetView>
  </sheetViews>
  <sheetFormatPr baseColWidth="10" defaultRowHeight="15"/>
  <cols>
    <col min="3" max="3" width="16" customWidth="1"/>
    <col min="4" max="4" width="11.85546875" bestFit="1" customWidth="1"/>
    <col min="5" max="5" width="14.85546875" customWidth="1"/>
  </cols>
  <sheetData>
    <row r="1" spans="1:10">
      <c r="A1">
        <v>9</v>
      </c>
      <c r="C1" s="7" t="s">
        <v>2</v>
      </c>
      <c r="D1" s="8">
        <f>COUNT(A1:A1000)</f>
        <v>20</v>
      </c>
      <c r="E1" s="2"/>
      <c r="F1" s="1" t="s">
        <v>11</v>
      </c>
      <c r="G1" s="2">
        <f>IF(A1=0,0,(A1-D$3)^3)</f>
        <v>-647.21462499999973</v>
      </c>
      <c r="H1" s="3"/>
      <c r="I1" t="s">
        <v>12</v>
      </c>
      <c r="J1">
        <f>IF(A1=0,0,(A1-D$3)^4)</f>
        <v>5598.4065062499967</v>
      </c>
    </row>
    <row r="2" spans="1:10">
      <c r="A2">
        <v>13</v>
      </c>
      <c r="C2" s="9" t="s">
        <v>1</v>
      </c>
      <c r="D2" s="10">
        <f>SUM(A1:A1000)</f>
        <v>353</v>
      </c>
      <c r="E2" s="3"/>
      <c r="F2" s="4"/>
      <c r="G2" s="3">
        <f>IF(A2=0,0,(A2-D$3)^3)</f>
        <v>-100.54462499999991</v>
      </c>
      <c r="H2" s="3"/>
      <c r="J2">
        <f>IF(A2=0,0,(A2-D$3)^4)</f>
        <v>467.53250624999947</v>
      </c>
    </row>
    <row r="3" spans="1:10">
      <c r="A3">
        <v>15</v>
      </c>
      <c r="C3" s="9" t="s">
        <v>0</v>
      </c>
      <c r="D3" s="10">
        <f>AVERAGE(A1:A1000)</f>
        <v>17.649999999999999</v>
      </c>
      <c r="E3" s="3"/>
      <c r="F3" s="4"/>
      <c r="G3" s="3">
        <f>IF(A3=0,0,(A3-D$3)^3)</f>
        <v>-18.609624999999973</v>
      </c>
      <c r="H3" s="3"/>
      <c r="J3">
        <f>IF(A3=0,0,(A3-D$3)^4)</f>
        <v>49.315506249999899</v>
      </c>
    </row>
    <row r="4" spans="1:10">
      <c r="A4">
        <v>16</v>
      </c>
      <c r="C4" s="9" t="s">
        <v>3</v>
      </c>
      <c r="D4" s="10">
        <f>MEDIAN(A1:A1000)</f>
        <v>17</v>
      </c>
      <c r="E4" s="3"/>
      <c r="F4" s="4"/>
      <c r="G4" s="3">
        <f>IF(A4=0,0,(A4-D$3)^3)</f>
        <v>-4.4921249999999882</v>
      </c>
      <c r="H4" s="3"/>
      <c r="J4">
        <f>IF(A4=0,0,(A4-D$3)^4)</f>
        <v>7.4120062499999744</v>
      </c>
    </row>
    <row r="5" spans="1:10">
      <c r="A5">
        <v>16</v>
      </c>
      <c r="C5" s="9" t="s">
        <v>4</v>
      </c>
      <c r="D5" s="10">
        <f>MODE(A1:A1000)</f>
        <v>17</v>
      </c>
      <c r="E5" s="3"/>
      <c r="F5" s="4"/>
      <c r="G5" s="3">
        <f>IF(A5=0,0,(A5-D$3)^3)</f>
        <v>-4.4921249999999882</v>
      </c>
      <c r="H5" s="3"/>
      <c r="J5">
        <f>IF(A5=0,0,(A5-D$3)^4)</f>
        <v>7.4120062499999744</v>
      </c>
    </row>
    <row r="6" spans="1:10">
      <c r="A6">
        <v>16</v>
      </c>
      <c r="C6" s="9" t="s">
        <v>5</v>
      </c>
      <c r="D6" s="10">
        <f>MAX(A1:A1000)-MIN(A1:A1000)</f>
        <v>17</v>
      </c>
      <c r="E6" s="3"/>
      <c r="F6" s="4"/>
      <c r="G6" s="3">
        <f>IF(A6=0,0,(A6-D$3)^3)</f>
        <v>-4.4921249999999882</v>
      </c>
      <c r="H6" s="3"/>
      <c r="J6">
        <f>IF(A6=0,0,(A6-D$3)^4)</f>
        <v>7.4120062499999744</v>
      </c>
    </row>
    <row r="7" spans="1:10">
      <c r="A7">
        <v>16</v>
      </c>
      <c r="C7" s="9"/>
      <c r="D7" s="10"/>
      <c r="E7" s="3"/>
      <c r="F7" s="4"/>
      <c r="G7" s="3">
        <f>IF(A7=0,0,(A7-D$3)^3)</f>
        <v>-4.4921249999999882</v>
      </c>
      <c r="H7" s="3"/>
      <c r="J7">
        <f>IF(A7=0,0,(A7-D$3)^4)</f>
        <v>7.4120062499999744</v>
      </c>
    </row>
    <row r="8" spans="1:10">
      <c r="A8">
        <v>17</v>
      </c>
      <c r="C8" s="9" t="s">
        <v>6</v>
      </c>
      <c r="D8" s="10">
        <f>VAR(A1:A1000)*((D1-1)/D1)</f>
        <v>13.227500000000008</v>
      </c>
      <c r="E8" s="3"/>
      <c r="F8" s="4"/>
      <c r="G8" s="3">
        <f>IF(A8=0,0,(A8-D$3)^3)</f>
        <v>-0.27462499999999818</v>
      </c>
      <c r="H8" s="3"/>
      <c r="J8">
        <f>IF(A8=0,0,(A8-D$3)^4)</f>
        <v>0.17850624999999845</v>
      </c>
    </row>
    <row r="9" spans="1:10">
      <c r="A9">
        <v>17</v>
      </c>
      <c r="C9" s="9" t="s">
        <v>7</v>
      </c>
      <c r="D9" s="10">
        <f>SQRT(D8)</f>
        <v>3.6369630187836677</v>
      </c>
      <c r="E9" s="3"/>
      <c r="F9" s="4"/>
      <c r="G9" s="3">
        <f>IF(A9=0,0,(A9-D$3)^3)</f>
        <v>-0.27462499999999818</v>
      </c>
      <c r="H9" s="3"/>
      <c r="J9">
        <f>IF(A9=0,0,(A9-D$3)^4)</f>
        <v>0.17850624999999845</v>
      </c>
    </row>
    <row r="10" spans="1:10">
      <c r="A10">
        <v>17</v>
      </c>
      <c r="C10" s="9"/>
      <c r="D10" s="10"/>
      <c r="E10" s="3"/>
      <c r="F10" s="4"/>
      <c r="G10" s="3">
        <f>IF(A10=0,0,(A10-D$3)^3)</f>
        <v>-0.27462499999999818</v>
      </c>
      <c r="H10" s="3"/>
      <c r="J10">
        <f>IF(A10=0,0,(A10-D$3)^4)</f>
        <v>0.17850624999999845</v>
      </c>
    </row>
    <row r="11" spans="1:10">
      <c r="A11">
        <v>17</v>
      </c>
      <c r="C11" s="9" t="s">
        <v>8</v>
      </c>
      <c r="D11" s="10">
        <f>D9/ABS(D3)</f>
        <v>0.20606022769312565</v>
      </c>
      <c r="E11" s="3"/>
      <c r="F11" s="4"/>
      <c r="G11" s="3">
        <f>IF(A11=0,0,(A11-D$3)^3)</f>
        <v>-0.27462499999999818</v>
      </c>
      <c r="H11" s="3"/>
      <c r="J11">
        <f>IF(A11=0,0,(A11-D$3)^4)</f>
        <v>0.17850624999999845</v>
      </c>
    </row>
    <row r="12" spans="1:10">
      <c r="A12">
        <v>17</v>
      </c>
      <c r="C12" s="9"/>
      <c r="D12" s="10"/>
      <c r="E12" s="3"/>
      <c r="F12" s="4"/>
      <c r="G12" s="3">
        <f>IF(A12=0,0,(A12-D$3)^3)</f>
        <v>-0.27462499999999818</v>
      </c>
      <c r="H12" s="3"/>
      <c r="J12">
        <f>IF(A12=0,0,(A12-D$3)^4)</f>
        <v>0.17850624999999845</v>
      </c>
    </row>
    <row r="13" spans="1:10">
      <c r="A13">
        <v>18</v>
      </c>
      <c r="C13" s="9" t="s">
        <v>13</v>
      </c>
      <c r="D13" s="10">
        <f>SUM(G1:G100)/D1</f>
        <v>11.181750000000051</v>
      </c>
      <c r="E13" s="3"/>
      <c r="F13" s="4"/>
      <c r="G13" s="3">
        <f>IF(A13=0,0,(A13-D$3)^3)</f>
        <v>4.2875000000000524E-2</v>
      </c>
      <c r="H13" s="3"/>
      <c r="J13">
        <f>IF(A13=0,0,(A13-D$3)^4)</f>
        <v>1.5006250000000245E-2</v>
      </c>
    </row>
    <row r="14" spans="1:10">
      <c r="A14">
        <v>18</v>
      </c>
      <c r="C14" s="9" t="s">
        <v>9</v>
      </c>
      <c r="D14" s="10">
        <f>(3*(D3-D4))/D9</f>
        <v>0.53616162439071113</v>
      </c>
      <c r="E14" s="3"/>
      <c r="F14" s="4"/>
      <c r="G14" s="3">
        <f>IF(A14=0,0,(A14-D$3)^3)</f>
        <v>4.2875000000000524E-2</v>
      </c>
      <c r="H14" s="3"/>
      <c r="J14">
        <f>IF(A14=0,0,(A14-D$3)^4)</f>
        <v>1.5006250000000245E-2</v>
      </c>
    </row>
    <row r="15" spans="1:10">
      <c r="A15">
        <v>19</v>
      </c>
      <c r="C15" s="9" t="s">
        <v>10</v>
      </c>
      <c r="D15" s="10">
        <f>D13/(D9^3)</f>
        <v>0.23243050341046945</v>
      </c>
      <c r="E15" s="3"/>
      <c r="F15" s="4"/>
      <c r="G15" s="3">
        <f>IF(A15=0,0,(A15-D$3)^3)</f>
        <v>2.4603750000000075</v>
      </c>
      <c r="H15" s="3"/>
      <c r="J15">
        <f>IF(A15=0,0,(A15-D$3)^4)</f>
        <v>3.3215062500000139</v>
      </c>
    </row>
    <row r="16" spans="1:10">
      <c r="A16">
        <v>19</v>
      </c>
      <c r="C16" s="9"/>
      <c r="D16" s="10"/>
      <c r="E16" s="3"/>
      <c r="F16" s="4"/>
      <c r="G16" s="3">
        <f>IF(A16=0,0,(A16-D$3)^3)</f>
        <v>2.4603750000000075</v>
      </c>
      <c r="H16" s="3"/>
      <c r="J16">
        <f>IF(A16=0,0,(A16-D$3)^4)</f>
        <v>3.3215062500000139</v>
      </c>
    </row>
    <row r="17" spans="1:10">
      <c r="A17">
        <v>20</v>
      </c>
      <c r="C17" s="9" t="s">
        <v>14</v>
      </c>
      <c r="D17" s="10">
        <f>SUM(J1:J100)/D1</f>
        <v>674.46723125000005</v>
      </c>
      <c r="E17" s="3"/>
      <c r="F17" s="4"/>
      <c r="G17" s="3">
        <f>IF(A17=0,0,(A17-D$3)^3)</f>
        <v>12.977875000000024</v>
      </c>
      <c r="H17" s="3"/>
      <c r="J17">
        <f>IF(A17=0,0,(A17-D$3)^4)</f>
        <v>30.498006250000078</v>
      </c>
    </row>
    <row r="18" spans="1:10">
      <c r="A18">
        <v>23</v>
      </c>
      <c r="C18" s="9" t="s">
        <v>10</v>
      </c>
      <c r="D18" s="10">
        <f>(D17/(D9^4))-3</f>
        <v>0.85483074445462881</v>
      </c>
      <c r="E18" s="3"/>
      <c r="F18" s="4"/>
      <c r="G18" s="3">
        <f>IF(A18=0,0,(A18-D$3)^3)</f>
        <v>153.13037500000013</v>
      </c>
      <c r="H18" s="3"/>
      <c r="J18">
        <f>IF(A18=0,0,(A18-D$3)^4)</f>
        <v>819.24750625000092</v>
      </c>
    </row>
    <row r="19" spans="1:10" ht="15.75" thickBot="1">
      <c r="A19">
        <v>24</v>
      </c>
      <c r="C19" s="11"/>
      <c r="D19" s="12"/>
      <c r="E19" s="3"/>
      <c r="F19" s="4"/>
      <c r="G19" s="3">
        <f>IF(A19=0,0,(A19-D$3)^3)</f>
        <v>256.0478750000002</v>
      </c>
      <c r="H19" s="3"/>
      <c r="J19">
        <f>IF(A19=0,0,(A19-D$3)^4)</f>
        <v>1625.9040062500017</v>
      </c>
    </row>
    <row r="20" spans="1:10" ht="15.75" thickBot="1">
      <c r="A20">
        <v>26</v>
      </c>
      <c r="C20" s="13"/>
      <c r="D20" s="14"/>
      <c r="F20" s="4"/>
      <c r="G20" s="3">
        <f>IF(A20=0,0,(A20-D$3)^3)</f>
        <v>582.18287500000031</v>
      </c>
      <c r="H20" s="3"/>
      <c r="J20">
        <f>IF(A20=0,0,(A20-D$3)^4)</f>
        <v>4861.2270062500038</v>
      </c>
    </row>
    <row r="21" spans="1:10">
      <c r="C21" s="7" t="s">
        <v>15</v>
      </c>
      <c r="D21" s="8"/>
      <c r="F21" s="4"/>
      <c r="G21" s="3">
        <f>IF(A21=0,0,(A21-D$3)^3)</f>
        <v>0</v>
      </c>
      <c r="H21" s="3"/>
      <c r="J21">
        <f>IF(A21=0,0,(A21-D$3)^4)</f>
        <v>0</v>
      </c>
    </row>
    <row r="22" spans="1:10">
      <c r="C22" s="9" t="s">
        <v>16</v>
      </c>
      <c r="D22" s="10">
        <f>PERCENTILE(A1:A100,0.25)</f>
        <v>16</v>
      </c>
      <c r="F22" s="4"/>
      <c r="G22" s="3">
        <f>IF(A22=0,0,(A22-D$3)^3)</f>
        <v>0</v>
      </c>
      <c r="H22" s="3"/>
      <c r="J22">
        <f>IF(A22=0,0,(A22-D$3)^4)</f>
        <v>0</v>
      </c>
    </row>
    <row r="23" spans="1:10">
      <c r="C23" s="9" t="s">
        <v>17</v>
      </c>
      <c r="D23" s="10">
        <f>PERCENTILE(A1:A100,0.75)</f>
        <v>19</v>
      </c>
      <c r="F23" s="4"/>
      <c r="G23" s="3">
        <f>IF(A23=0,0,(A23-D$3)^3)</f>
        <v>0</v>
      </c>
      <c r="H23" s="3"/>
      <c r="J23">
        <f>IF(A23=0,0,(A23-D$3)^4)</f>
        <v>0</v>
      </c>
    </row>
    <row r="24" spans="1:10">
      <c r="C24" s="9" t="s">
        <v>18</v>
      </c>
      <c r="D24" s="10">
        <f>D23-D22</f>
        <v>3</v>
      </c>
      <c r="F24" s="4"/>
      <c r="G24" s="3">
        <f>IF(A24=0,0,(A24-D$3)^3)</f>
        <v>0</v>
      </c>
      <c r="H24" s="3"/>
      <c r="J24">
        <f>IF(A24=0,0,(A24-D$3)^4)</f>
        <v>0</v>
      </c>
    </row>
    <row r="25" spans="1:10">
      <c r="C25" s="9"/>
      <c r="D25" s="10"/>
      <c r="F25" s="4"/>
      <c r="G25" s="3">
        <f>IF(A25=0,0,(A25-D$3)^3)</f>
        <v>0</v>
      </c>
      <c r="H25" s="3"/>
      <c r="J25">
        <f>IF(A25=0,0,(A25-D$3)^4)</f>
        <v>0</v>
      </c>
    </row>
    <row r="26" spans="1:10">
      <c r="C26" s="9" t="s">
        <v>19</v>
      </c>
      <c r="D26" s="10">
        <f>D23+1.5*D24</f>
        <v>23.5</v>
      </c>
      <c r="F26" s="4"/>
      <c r="G26" s="3">
        <f>IF(A26=0,0,(A26-D$3)^3)</f>
        <v>0</v>
      </c>
      <c r="H26" s="3"/>
      <c r="J26">
        <f>IF(A26=0,0,(A26-D$3)^4)</f>
        <v>0</v>
      </c>
    </row>
    <row r="27" spans="1:10">
      <c r="C27" s="9" t="s">
        <v>20</v>
      </c>
      <c r="D27" s="10">
        <f>D22-1.5*D24</f>
        <v>11.5</v>
      </c>
      <c r="F27" s="4"/>
      <c r="G27" s="3">
        <f>IF(A27=0,0,(A27-D$3)^3)</f>
        <v>0</v>
      </c>
      <c r="H27" s="3"/>
      <c r="J27">
        <f>IF(A27=0,0,(A27-D$3)^4)</f>
        <v>0</v>
      </c>
    </row>
    <row r="28" spans="1:10">
      <c r="C28" s="9"/>
      <c r="D28" s="10"/>
      <c r="F28" s="4"/>
      <c r="G28" s="3">
        <f>IF(A28=0,0,(A28-D$3)^3)</f>
        <v>0</v>
      </c>
      <c r="H28" s="3"/>
      <c r="J28">
        <f>IF(A28=0,0,(A28-D$3)^4)</f>
        <v>0</v>
      </c>
    </row>
    <row r="29" spans="1:10">
      <c r="C29" s="9" t="s">
        <v>21</v>
      </c>
      <c r="D29" s="10">
        <f>MIN(D26,MAX(A1:A100))</f>
        <v>23.5</v>
      </c>
      <c r="F29" s="4"/>
      <c r="G29" s="3">
        <f>IF(A29=0,0,(A29-D$3)^3)</f>
        <v>0</v>
      </c>
      <c r="H29" s="3"/>
      <c r="J29">
        <f>IF(A29=0,0,(A29-D$3)^4)</f>
        <v>0</v>
      </c>
    </row>
    <row r="30" spans="1:10" ht="15.75" thickBot="1">
      <c r="C30" s="11" t="s">
        <v>22</v>
      </c>
      <c r="D30" s="12">
        <f>MAX(D27,MIN(A1:A100))</f>
        <v>11.5</v>
      </c>
      <c r="F30" s="4"/>
      <c r="G30" s="3">
        <f>IF(A30=0,0,(A30-D$3)^3)</f>
        <v>0</v>
      </c>
      <c r="H30" s="3"/>
      <c r="J30">
        <f>IF(A30=0,0,(A30-D$3)^4)</f>
        <v>0</v>
      </c>
    </row>
    <row r="31" spans="1:10">
      <c r="F31" s="4"/>
      <c r="G31" s="3">
        <f>IF(A31=0,0,(A31-D$3)^3)</f>
        <v>0</v>
      </c>
      <c r="H31" s="3"/>
      <c r="J31">
        <f>IF(A31=0,0,(A31-D$3)^4)</f>
        <v>0</v>
      </c>
    </row>
    <row r="32" spans="1:10">
      <c r="F32" s="4"/>
      <c r="G32" s="3">
        <f>IF(A32=0,0,(A32-D$3)^3)</f>
        <v>0</v>
      </c>
      <c r="H32" s="3"/>
      <c r="J32">
        <f>IF(A32=0,0,(A32-D$3)^4)</f>
        <v>0</v>
      </c>
    </row>
    <row r="33" spans="6:10">
      <c r="F33" s="4"/>
      <c r="G33" s="3">
        <f>IF(A33=0,0,(A33-D$3)^3)</f>
        <v>0</v>
      </c>
      <c r="H33" s="3"/>
      <c r="J33">
        <f>IF(A33=0,0,(A33-D$3)^4)</f>
        <v>0</v>
      </c>
    </row>
    <row r="34" spans="6:10">
      <c r="F34" s="4"/>
      <c r="G34" s="3">
        <f>IF(A34=0,0,(A34-D$3)^3)</f>
        <v>0</v>
      </c>
      <c r="H34" s="3"/>
      <c r="J34">
        <f>IF(A34=0,0,(A34-D$3)^4)</f>
        <v>0</v>
      </c>
    </row>
    <row r="35" spans="6:10">
      <c r="F35" s="4"/>
      <c r="G35" s="3">
        <f>IF(A35=0,0,(A35-D$3)^3)</f>
        <v>0</v>
      </c>
      <c r="H35" s="3"/>
      <c r="J35">
        <f>IF(A35=0,0,(A35-D$3)^4)</f>
        <v>0</v>
      </c>
    </row>
    <row r="36" spans="6:10">
      <c r="F36" s="4"/>
      <c r="G36" s="3">
        <f>IF(A36=0,0,(A36-D$3)^3)</f>
        <v>0</v>
      </c>
      <c r="H36" s="3"/>
      <c r="J36">
        <f>IF(A36=0,0,(A36-D$3)^4)</f>
        <v>0</v>
      </c>
    </row>
    <row r="37" spans="6:10">
      <c r="F37" s="4"/>
      <c r="G37" s="3">
        <f>IF(A37=0,0,(A37-D$3)^3)</f>
        <v>0</v>
      </c>
      <c r="H37" s="3"/>
      <c r="J37">
        <f>IF(A37=0,0,(A37-D$3)^4)</f>
        <v>0</v>
      </c>
    </row>
    <row r="38" spans="6:10">
      <c r="F38" s="4"/>
      <c r="G38" s="3">
        <f>IF(A38=0,0,(A38-D$3)^3)</f>
        <v>0</v>
      </c>
      <c r="H38" s="3"/>
      <c r="J38">
        <f>IF(A38=0,0,(A38-D$3)^4)</f>
        <v>0</v>
      </c>
    </row>
    <row r="39" spans="6:10">
      <c r="F39" s="4"/>
      <c r="G39" s="3">
        <f>IF(A39=0,0,(A39-D$3)^3)</f>
        <v>0</v>
      </c>
      <c r="H39" s="3"/>
      <c r="J39">
        <f>IF(A39=0,0,(A39-D$3)^4)</f>
        <v>0</v>
      </c>
    </row>
    <row r="40" spans="6:10">
      <c r="F40" s="4"/>
      <c r="G40" s="3">
        <f>IF(A40=0,0,(A40-D$3)^3)</f>
        <v>0</v>
      </c>
      <c r="H40" s="3"/>
      <c r="J40">
        <f>IF(A40=0,0,(A40-D$3)^4)</f>
        <v>0</v>
      </c>
    </row>
    <row r="41" spans="6:10">
      <c r="F41" s="4"/>
      <c r="G41" s="3">
        <f>IF(A41=0,0,(A41-D$3)^3)</f>
        <v>0</v>
      </c>
      <c r="H41" s="3"/>
      <c r="J41">
        <f>IF(A41=0,0,(A41-D$3)^4)</f>
        <v>0</v>
      </c>
    </row>
    <row r="42" spans="6:10">
      <c r="F42" s="4"/>
      <c r="G42" s="3">
        <f>IF(A42=0,0,(A42-D$3)^3)</f>
        <v>0</v>
      </c>
      <c r="H42" s="3"/>
      <c r="J42">
        <f>IF(A42=0,0,(A42-D$3)^4)</f>
        <v>0</v>
      </c>
    </row>
    <row r="43" spans="6:10">
      <c r="F43" s="4"/>
      <c r="G43" s="3">
        <f>IF(A43=0,0,(A43-D$3)^3)</f>
        <v>0</v>
      </c>
      <c r="H43" s="3"/>
      <c r="J43">
        <f>IF(A43=0,0,(A43-D$3)^4)</f>
        <v>0</v>
      </c>
    </row>
    <row r="44" spans="6:10">
      <c r="F44" s="4"/>
      <c r="G44" s="3">
        <f>IF(A44=0,0,(A44-D$3)^3)</f>
        <v>0</v>
      </c>
      <c r="H44" s="3"/>
      <c r="J44">
        <f>IF(A44=0,0,(A44-D$3)^4)</f>
        <v>0</v>
      </c>
    </row>
    <row r="45" spans="6:10">
      <c r="F45" s="4"/>
      <c r="G45" s="3">
        <f>IF(A45=0,0,(A45-D$3)^3)</f>
        <v>0</v>
      </c>
      <c r="H45" s="3"/>
      <c r="J45">
        <f>IF(A45=0,0,(A45-D$3)^4)</f>
        <v>0</v>
      </c>
    </row>
    <row r="46" spans="6:10">
      <c r="F46" s="4"/>
      <c r="G46" s="3">
        <f>IF(A46=0,0,(A46-D$3)^3)</f>
        <v>0</v>
      </c>
      <c r="H46" s="3"/>
      <c r="J46">
        <f>IF(A46=0,0,(A46-D$3)^4)</f>
        <v>0</v>
      </c>
    </row>
    <row r="47" spans="6:10">
      <c r="F47" s="4"/>
      <c r="G47" s="3">
        <f>IF(A47=0,0,(A47-D$3)^3)</f>
        <v>0</v>
      </c>
      <c r="H47" s="3"/>
      <c r="J47">
        <f>IF(A47=0,0,(A47-D$3)^4)</f>
        <v>0</v>
      </c>
    </row>
    <row r="48" spans="6:10">
      <c r="F48" s="4"/>
      <c r="G48" s="3">
        <f>IF(A48=0,0,(A48-D$3)^3)</f>
        <v>0</v>
      </c>
      <c r="H48" s="3"/>
      <c r="J48">
        <f>IF(A48=0,0,(A48-D$3)^4)</f>
        <v>0</v>
      </c>
    </row>
    <row r="49" spans="6:10">
      <c r="F49" s="4"/>
      <c r="G49" s="3">
        <f>IF(A49=0,0,(A49-D$3)^3)</f>
        <v>0</v>
      </c>
      <c r="H49" s="3"/>
      <c r="J49">
        <f>IF(A49=0,0,(A49-D$3)^4)</f>
        <v>0</v>
      </c>
    </row>
    <row r="50" spans="6:10">
      <c r="F50" s="4"/>
      <c r="G50" s="3">
        <f>IF(A50=0,0,(A50-D$3)^3)</f>
        <v>0</v>
      </c>
      <c r="H50" s="3"/>
      <c r="J50">
        <f>IF(A50=0,0,(A50-D$3)^4)</f>
        <v>0</v>
      </c>
    </row>
    <row r="51" spans="6:10">
      <c r="F51" s="4"/>
      <c r="G51" s="3">
        <f>IF(A51=0,0,(A51-D$3)^3)</f>
        <v>0</v>
      </c>
      <c r="H51" s="3"/>
      <c r="J51">
        <f>IF(A51=0,0,(A51-D$3)^4)</f>
        <v>0</v>
      </c>
    </row>
    <row r="52" spans="6:10">
      <c r="F52" s="4"/>
      <c r="G52" s="3">
        <f>IF(A52=0,0,(A52-D$3)^3)</f>
        <v>0</v>
      </c>
      <c r="H52" s="3"/>
      <c r="J52">
        <f>IF(A52=0,0,(A52-D$3)^4)</f>
        <v>0</v>
      </c>
    </row>
    <row r="53" spans="6:10">
      <c r="F53" s="4"/>
      <c r="G53" s="3">
        <f>IF(A53=0,0,(A53-D$3)^3)</f>
        <v>0</v>
      </c>
      <c r="H53" s="3"/>
      <c r="J53">
        <f>IF(A53=0,0,(A53-D$3)^4)</f>
        <v>0</v>
      </c>
    </row>
    <row r="54" spans="6:10">
      <c r="F54" s="4"/>
      <c r="G54" s="3">
        <f>IF(A54=0,0,(A54-D$3)^3)</f>
        <v>0</v>
      </c>
      <c r="H54" s="3"/>
      <c r="J54">
        <f>IF(A54=0,0,(A54-D$3)^4)</f>
        <v>0</v>
      </c>
    </row>
    <row r="55" spans="6:10">
      <c r="F55" s="4"/>
      <c r="G55" s="3">
        <f>IF(A55=0,0,(A55-D$3)^3)</f>
        <v>0</v>
      </c>
      <c r="H55" s="3"/>
      <c r="J55">
        <f>IF(A55=0,0,(A55-D$3)^4)</f>
        <v>0</v>
      </c>
    </row>
    <row r="56" spans="6:10">
      <c r="F56" s="4"/>
      <c r="G56" s="3">
        <f>IF(A56=0,0,(A56-D$3)^3)</f>
        <v>0</v>
      </c>
      <c r="H56" s="3"/>
      <c r="J56">
        <f>IF(A56=0,0,(A56-D$3)^4)</f>
        <v>0</v>
      </c>
    </row>
    <row r="57" spans="6:10">
      <c r="F57" s="4"/>
      <c r="G57" s="3">
        <f>IF(A57=0,0,(A57-D$3)^3)</f>
        <v>0</v>
      </c>
      <c r="H57" s="3"/>
      <c r="J57">
        <f>IF(A57=0,0,(A57-D$3)^4)</f>
        <v>0</v>
      </c>
    </row>
    <row r="58" spans="6:10">
      <c r="F58" s="4"/>
      <c r="G58" s="3">
        <f>IF(A58=0,0,(A58-D$3)^3)</f>
        <v>0</v>
      </c>
      <c r="H58" s="3"/>
      <c r="J58">
        <f>IF(A58=0,0,(A58-D$3)^4)</f>
        <v>0</v>
      </c>
    </row>
    <row r="59" spans="6:10">
      <c r="F59" s="4"/>
      <c r="G59" s="3">
        <f>IF(A59=0,0,(A59-D$3)^3)</f>
        <v>0</v>
      </c>
      <c r="H59" s="3"/>
      <c r="J59">
        <f>IF(A59=0,0,(A59-D$3)^4)</f>
        <v>0</v>
      </c>
    </row>
    <row r="60" spans="6:10">
      <c r="F60" s="4"/>
      <c r="G60" s="3">
        <f>IF(A60=0,0,(A60-D$3)^3)</f>
        <v>0</v>
      </c>
      <c r="H60" s="3"/>
      <c r="J60">
        <f>IF(A60=0,0,(A60-D$3)^4)</f>
        <v>0</v>
      </c>
    </row>
    <row r="61" spans="6:10">
      <c r="F61" s="4"/>
      <c r="G61" s="3">
        <f>IF(A61=0,0,(A61-D$3)^3)</f>
        <v>0</v>
      </c>
      <c r="H61" s="3"/>
      <c r="J61">
        <f>IF(A61=0,0,(A61-D$3)^4)</f>
        <v>0</v>
      </c>
    </row>
    <row r="62" spans="6:10">
      <c r="F62" s="4"/>
      <c r="G62" s="3">
        <f>IF(A62=0,0,(A62-D$3)^3)</f>
        <v>0</v>
      </c>
      <c r="H62" s="3"/>
      <c r="J62">
        <f>IF(A62=0,0,(A62-D$3)^4)</f>
        <v>0</v>
      </c>
    </row>
    <row r="63" spans="6:10">
      <c r="F63" s="4"/>
      <c r="G63" s="3">
        <f>IF(A63=0,0,(A63-D$3)^3)</f>
        <v>0</v>
      </c>
      <c r="H63" s="3"/>
      <c r="J63">
        <f>IF(A63=0,0,(A63-D$3)^4)</f>
        <v>0</v>
      </c>
    </row>
    <row r="64" spans="6:10">
      <c r="F64" s="4"/>
      <c r="G64" s="3">
        <f>IF(A64=0,0,(A64-D$3)^3)</f>
        <v>0</v>
      </c>
      <c r="H64" s="3"/>
      <c r="J64">
        <f>IF(A64=0,0,(A64-D$3)^4)</f>
        <v>0</v>
      </c>
    </row>
    <row r="65" spans="6:10">
      <c r="F65" s="4"/>
      <c r="G65" s="3">
        <f>IF(A65=0,0,(A65-D$3)^3)</f>
        <v>0</v>
      </c>
      <c r="H65" s="3"/>
      <c r="J65">
        <f>IF(A65=0,0,(A65-D$3)^4)</f>
        <v>0</v>
      </c>
    </row>
    <row r="66" spans="6:10">
      <c r="F66" s="4"/>
      <c r="G66" s="3">
        <f>IF(A66=0,0,(A66-D$3)^3)</f>
        <v>0</v>
      </c>
      <c r="H66" s="3"/>
      <c r="J66">
        <f>IF(A66=0,0,(A66-D$3)^4)</f>
        <v>0</v>
      </c>
    </row>
    <row r="67" spans="6:10">
      <c r="F67" s="4"/>
      <c r="G67" s="3">
        <f>IF(A67=0,0,(A67-D$3)^3)</f>
        <v>0</v>
      </c>
      <c r="H67" s="3"/>
      <c r="J67">
        <f>IF(A67=0,0,(A67-D$3)^4)</f>
        <v>0</v>
      </c>
    </row>
    <row r="68" spans="6:10">
      <c r="F68" s="4"/>
      <c r="G68" s="3">
        <f>IF(A68=0,0,(A68-D$3)^3)</f>
        <v>0</v>
      </c>
      <c r="H68" s="3"/>
      <c r="J68">
        <f>IF(A68=0,0,(A68-D$3)^4)</f>
        <v>0</v>
      </c>
    </row>
    <row r="69" spans="6:10">
      <c r="F69" s="4"/>
      <c r="G69" s="3">
        <f>IF(A69=0,0,(A69-D$3)^3)</f>
        <v>0</v>
      </c>
      <c r="H69" s="3"/>
      <c r="J69">
        <f>IF(A69=0,0,(A69-D$3)^4)</f>
        <v>0</v>
      </c>
    </row>
    <row r="70" spans="6:10">
      <c r="F70" s="4"/>
      <c r="G70" s="3">
        <f>IF(A70=0,0,(A70-D$3)^3)</f>
        <v>0</v>
      </c>
      <c r="H70" s="3"/>
      <c r="J70">
        <f>IF(A70=0,0,(A70-D$3)^4)</f>
        <v>0</v>
      </c>
    </row>
    <row r="71" spans="6:10">
      <c r="F71" s="4"/>
      <c r="G71" s="3">
        <f>IF(A71=0,0,(A71-D$3)^3)</f>
        <v>0</v>
      </c>
      <c r="H71" s="3"/>
      <c r="J71">
        <f>IF(A71=0,0,(A71-D$3)^4)</f>
        <v>0</v>
      </c>
    </row>
    <row r="72" spans="6:10">
      <c r="F72" s="4"/>
      <c r="G72" s="3">
        <f>IF(A72=0,0,(A72-D$3)^3)</f>
        <v>0</v>
      </c>
      <c r="H72" s="3"/>
      <c r="J72">
        <f>IF(A72=0,0,(A72-D$3)^4)</f>
        <v>0</v>
      </c>
    </row>
    <row r="73" spans="6:10">
      <c r="F73" s="4"/>
      <c r="G73" s="3">
        <f>IF(A73=0,0,(A73-D$3)^3)</f>
        <v>0</v>
      </c>
      <c r="H73" s="3"/>
      <c r="J73">
        <f>IF(A73=0,0,(A73-D$3)^4)</f>
        <v>0</v>
      </c>
    </row>
    <row r="74" spans="6:10">
      <c r="F74" s="4"/>
      <c r="G74" s="3">
        <f>IF(A74=0,0,(A74-D$3)^3)</f>
        <v>0</v>
      </c>
      <c r="H74" s="3"/>
      <c r="J74">
        <f>IF(A74=0,0,(A74-D$3)^4)</f>
        <v>0</v>
      </c>
    </row>
    <row r="75" spans="6:10">
      <c r="F75" s="4"/>
      <c r="G75" s="3">
        <f>IF(A75=0,0,(A75-D$3)^3)</f>
        <v>0</v>
      </c>
      <c r="H75" s="3"/>
      <c r="J75">
        <f>IF(A75=0,0,(A75-D$3)^4)</f>
        <v>0</v>
      </c>
    </row>
    <row r="76" spans="6:10">
      <c r="F76" s="4"/>
      <c r="G76" s="3">
        <f>IF(A76=0,0,(A76-D$3)^3)</f>
        <v>0</v>
      </c>
      <c r="H76" s="3"/>
      <c r="J76">
        <f>IF(A76=0,0,(A76-D$3)^4)</f>
        <v>0</v>
      </c>
    </row>
    <row r="77" spans="6:10">
      <c r="F77" s="4"/>
      <c r="G77" s="3">
        <f>IF(A77=0,0,(A77-D$3)^3)</f>
        <v>0</v>
      </c>
      <c r="H77" s="3"/>
      <c r="J77">
        <f>IF(A77=0,0,(A77-D$3)^4)</f>
        <v>0</v>
      </c>
    </row>
    <row r="78" spans="6:10">
      <c r="F78" s="4"/>
      <c r="G78" s="3">
        <f>IF(A78=0,0,(A78-D$3)^3)</f>
        <v>0</v>
      </c>
      <c r="H78" s="3"/>
      <c r="J78">
        <f>IF(A78=0,0,(A78-D$3)^4)</f>
        <v>0</v>
      </c>
    </row>
    <row r="79" spans="6:10">
      <c r="F79" s="4"/>
      <c r="G79" s="3">
        <f>IF(A79=0,0,(A79-D$3)^3)</f>
        <v>0</v>
      </c>
      <c r="H79" s="3"/>
      <c r="J79">
        <f>IF(A79=0,0,(A79-D$3)^4)</f>
        <v>0</v>
      </c>
    </row>
    <row r="80" spans="6:10">
      <c r="F80" s="4"/>
      <c r="G80" s="3">
        <f>IF(A80=0,0,(A80-D$3)^3)</f>
        <v>0</v>
      </c>
      <c r="H80" s="3"/>
      <c r="J80">
        <f>IF(A80=0,0,(A80-D$3)^4)</f>
        <v>0</v>
      </c>
    </row>
    <row r="81" spans="6:10">
      <c r="F81" s="4"/>
      <c r="G81" s="3">
        <f>IF(A81=0,0,(A81-D$3)^3)</f>
        <v>0</v>
      </c>
      <c r="H81" s="3"/>
      <c r="J81">
        <f>IF(A81=0,0,(A81-D$3)^4)</f>
        <v>0</v>
      </c>
    </row>
    <row r="82" spans="6:10">
      <c r="F82" s="4"/>
      <c r="G82" s="3">
        <f>IF(A82=0,0,(A82-D$3)^3)</f>
        <v>0</v>
      </c>
      <c r="H82" s="3"/>
      <c r="J82">
        <f>IF(A82=0,0,(A82-D$3)^4)</f>
        <v>0</v>
      </c>
    </row>
    <row r="83" spans="6:10">
      <c r="F83" s="4"/>
      <c r="G83" s="3">
        <f>IF(A83=0,0,(A83-D$3)^3)</f>
        <v>0</v>
      </c>
      <c r="H83" s="3"/>
      <c r="J83">
        <f>IF(A83=0,0,(A83-D$3)^4)</f>
        <v>0</v>
      </c>
    </row>
    <row r="84" spans="6:10">
      <c r="F84" s="4"/>
      <c r="G84" s="3">
        <f>IF(A84=0,0,(A84-D$3)^3)</f>
        <v>0</v>
      </c>
      <c r="H84" s="3"/>
      <c r="J84">
        <f>IF(A84=0,0,(A84-D$3)^4)</f>
        <v>0</v>
      </c>
    </row>
    <row r="85" spans="6:10">
      <c r="F85" s="4"/>
      <c r="G85" s="3">
        <f>IF(A85=0,0,(A85-D$3)^3)</f>
        <v>0</v>
      </c>
      <c r="H85" s="3"/>
      <c r="J85">
        <f>IF(A85=0,0,(A85-D$3)^4)</f>
        <v>0</v>
      </c>
    </row>
    <row r="86" spans="6:10">
      <c r="F86" s="4"/>
      <c r="G86" s="3">
        <f>IF(A86=0,0,(A86-D$3)^3)</f>
        <v>0</v>
      </c>
      <c r="H86" s="3"/>
      <c r="J86">
        <f>IF(A86=0,0,(A86-D$3)^4)</f>
        <v>0</v>
      </c>
    </row>
    <row r="87" spans="6:10">
      <c r="F87" s="4"/>
      <c r="G87" s="3">
        <f>IF(A87=0,0,(A87-D$3)^3)</f>
        <v>0</v>
      </c>
      <c r="H87" s="3"/>
      <c r="J87">
        <f>IF(A87=0,0,(A87-D$3)^4)</f>
        <v>0</v>
      </c>
    </row>
    <row r="88" spans="6:10">
      <c r="F88" s="4"/>
      <c r="G88" s="3">
        <f>IF(A88=0,0,(A88-D$3)^3)</f>
        <v>0</v>
      </c>
      <c r="H88" s="3"/>
      <c r="J88">
        <f>IF(A88=0,0,(A88-D$3)^4)</f>
        <v>0</v>
      </c>
    </row>
    <row r="89" spans="6:10">
      <c r="F89" s="4"/>
      <c r="G89" s="3">
        <f>IF(A89=0,0,(A89-D$3)^3)</f>
        <v>0</v>
      </c>
      <c r="H89" s="3"/>
      <c r="J89">
        <f>IF(A89=0,0,(A89-D$3)^4)</f>
        <v>0</v>
      </c>
    </row>
    <row r="90" spans="6:10">
      <c r="F90" s="4"/>
      <c r="G90" s="3">
        <f>IF(A90=0,0,(A90-D$3)^3)</f>
        <v>0</v>
      </c>
      <c r="H90" s="3"/>
      <c r="J90">
        <f>IF(A90=0,0,(A90-D$3)^4)</f>
        <v>0</v>
      </c>
    </row>
    <row r="91" spans="6:10">
      <c r="F91" s="4"/>
      <c r="G91" s="3">
        <f>IF(A91=0,0,(A91-D$3)^3)</f>
        <v>0</v>
      </c>
      <c r="H91" s="3"/>
      <c r="J91">
        <f>IF(A91=0,0,(A91-D$3)^4)</f>
        <v>0</v>
      </c>
    </row>
    <row r="92" spans="6:10">
      <c r="F92" s="4"/>
      <c r="G92" s="3">
        <f>IF(A92=0,0,(A92-D$3)^3)</f>
        <v>0</v>
      </c>
      <c r="H92" s="3"/>
      <c r="J92">
        <f>IF(A92=0,0,(A92-D$3)^4)</f>
        <v>0</v>
      </c>
    </row>
    <row r="93" spans="6:10">
      <c r="F93" s="4"/>
      <c r="G93" s="3">
        <f>IF(A93=0,0,(A93-D$3)^3)</f>
        <v>0</v>
      </c>
      <c r="H93" s="3"/>
      <c r="J93">
        <f>IF(A93=0,0,(A93-D$3)^4)</f>
        <v>0</v>
      </c>
    </row>
    <row r="94" spans="6:10">
      <c r="F94" s="4"/>
      <c r="G94" s="3">
        <f>IF(A94=0,0,(A94-D$3)^3)</f>
        <v>0</v>
      </c>
      <c r="H94" s="3"/>
      <c r="J94">
        <f>IF(A94=0,0,(A94-D$3)^4)</f>
        <v>0</v>
      </c>
    </row>
    <row r="95" spans="6:10">
      <c r="F95" s="4"/>
      <c r="G95" s="3">
        <f>IF(A95=0,0,(A95-D$3)^3)</f>
        <v>0</v>
      </c>
      <c r="H95" s="3"/>
      <c r="J95">
        <f>IF(A95=0,0,(A95-D$3)^4)</f>
        <v>0</v>
      </c>
    </row>
    <row r="96" spans="6:10">
      <c r="F96" s="4"/>
      <c r="G96" s="3">
        <f>IF(A96=0,0,(A96-D$3)^3)</f>
        <v>0</v>
      </c>
      <c r="H96" s="3"/>
      <c r="J96">
        <f>IF(A96=0,0,(A96-D$3)^4)</f>
        <v>0</v>
      </c>
    </row>
    <row r="97" spans="6:10">
      <c r="F97" s="4"/>
      <c r="G97" s="3">
        <f>IF(A97=0,0,(A97-D$3)^3)</f>
        <v>0</v>
      </c>
      <c r="H97" s="3"/>
      <c r="J97">
        <f>IF(A97=0,0,(A97-D$3)^4)</f>
        <v>0</v>
      </c>
    </row>
    <row r="98" spans="6:10">
      <c r="F98" s="4"/>
      <c r="G98" s="3">
        <f>IF(A98=0,0,(A98-D$3)^3)</f>
        <v>0</v>
      </c>
      <c r="H98" s="3"/>
      <c r="J98">
        <f>IF(A98=0,0,(A98-D$3)^4)</f>
        <v>0</v>
      </c>
    </row>
    <row r="99" spans="6:10">
      <c r="F99" s="4"/>
      <c r="G99" s="3">
        <f>IF(A99=0,0,(A99-D$3)^3)</f>
        <v>0</v>
      </c>
      <c r="H99" s="3"/>
      <c r="J99">
        <f>IF(A99=0,0,(A99-D$3)^4)</f>
        <v>0</v>
      </c>
    </row>
    <row r="100" spans="6:10">
      <c r="F100" s="4"/>
      <c r="G100" s="3">
        <f>IF(A100=0,0,(A100-D$3)^3)</f>
        <v>0</v>
      </c>
      <c r="H100" s="3"/>
      <c r="J100">
        <f>IF(A100=0,0,(A100-D$3)^4)</f>
        <v>0</v>
      </c>
    </row>
    <row r="101" spans="6:10">
      <c r="F101" s="4"/>
      <c r="G101" s="3"/>
      <c r="H101" s="3"/>
    </row>
    <row r="102" spans="6:10" ht="15.75" thickBot="1">
      <c r="F102" s="5"/>
      <c r="G102" s="6"/>
      <c r="H102" s="3"/>
    </row>
  </sheetData>
  <sortState ref="A1:A20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02"/>
  <sheetViews>
    <sheetView workbookViewId="0">
      <selection activeCell="A15" sqref="A15"/>
    </sheetView>
  </sheetViews>
  <sheetFormatPr baseColWidth="10" defaultRowHeight="15"/>
  <cols>
    <col min="3" max="3" width="16" customWidth="1"/>
    <col min="4" max="4" width="11.85546875" bestFit="1" customWidth="1"/>
    <col min="5" max="5" width="14.85546875" customWidth="1"/>
  </cols>
  <sheetData>
    <row r="1" spans="1:10">
      <c r="A1">
        <v>3</v>
      </c>
      <c r="C1" s="7" t="s">
        <v>2</v>
      </c>
      <c r="D1" s="8">
        <f>COUNT(A1:A1000)</f>
        <v>15</v>
      </c>
      <c r="E1" s="2"/>
      <c r="F1" s="1" t="s">
        <v>11</v>
      </c>
      <c r="G1" s="2">
        <f>IF(A1=0,0,(A1-D$3)^3)</f>
        <v>-1481.5440000000001</v>
      </c>
      <c r="H1" s="3"/>
      <c r="I1" t="s">
        <v>12</v>
      </c>
      <c r="J1">
        <f>IF(A1=0,0,(A1-D$3)^4)</f>
        <v>16889.601600000002</v>
      </c>
    </row>
    <row r="2" spans="1:10">
      <c r="A2">
        <v>8</v>
      </c>
      <c r="C2" s="9" t="s">
        <v>1</v>
      </c>
      <c r="D2" s="10">
        <f>SUM(A1:A1000)</f>
        <v>216</v>
      </c>
      <c r="E2" s="3"/>
      <c r="F2" s="4"/>
      <c r="G2" s="3">
        <f>IF(A2=0,0,(A2-D$3)^3)</f>
        <v>-262.14400000000006</v>
      </c>
      <c r="H2" s="3"/>
      <c r="J2">
        <f>IF(A2=0,0,(A2-D$3)^4)</f>
        <v>1677.7216000000008</v>
      </c>
    </row>
    <row r="3" spans="1:10">
      <c r="A3">
        <v>8</v>
      </c>
      <c r="C3" s="9" t="s">
        <v>0</v>
      </c>
      <c r="D3" s="10">
        <f>AVERAGE(A1:A1000)</f>
        <v>14.4</v>
      </c>
      <c r="E3" s="3"/>
      <c r="F3" s="4"/>
      <c r="G3" s="3">
        <f>IF(A3=0,0,(A3-D$3)^3)</f>
        <v>-262.14400000000006</v>
      </c>
      <c r="H3" s="3"/>
      <c r="J3">
        <f>IF(A3=0,0,(A3-D$3)^4)</f>
        <v>1677.7216000000008</v>
      </c>
    </row>
    <row r="4" spans="1:10">
      <c r="A4">
        <v>10</v>
      </c>
      <c r="C4" s="9" t="s">
        <v>3</v>
      </c>
      <c r="D4" s="10">
        <f>MEDIAN(A1:A1000)</f>
        <v>12</v>
      </c>
      <c r="E4" s="3"/>
      <c r="F4" s="4"/>
      <c r="G4" s="3">
        <f>IF(A4=0,0,(A4-D$3)^3)</f>
        <v>-85.184000000000026</v>
      </c>
      <c r="H4" s="3"/>
      <c r="J4">
        <f>IF(A4=0,0,(A4-D$3)^4)</f>
        <v>374.8096000000001</v>
      </c>
    </row>
    <row r="5" spans="1:10">
      <c r="A5">
        <v>10</v>
      </c>
      <c r="C5" s="9" t="s">
        <v>4</v>
      </c>
      <c r="D5" s="10">
        <f>MODE(A1:A1000)</f>
        <v>8</v>
      </c>
      <c r="E5" s="3"/>
      <c r="F5" s="4"/>
      <c r="G5" s="3">
        <f>IF(A5=0,0,(A5-D$3)^3)</f>
        <v>-85.184000000000026</v>
      </c>
      <c r="H5" s="3"/>
      <c r="J5">
        <f>IF(A5=0,0,(A5-D$3)^4)</f>
        <v>374.8096000000001</v>
      </c>
    </row>
    <row r="6" spans="1:10">
      <c r="A6">
        <v>11</v>
      </c>
      <c r="C6" s="9" t="s">
        <v>5</v>
      </c>
      <c r="D6" s="10">
        <f>MAX(A1:A1000)-MIN(A1:A1000)</f>
        <v>35</v>
      </c>
      <c r="E6" s="3"/>
      <c r="F6" s="4"/>
      <c r="G6" s="3">
        <f>IF(A6=0,0,(A6-D$3)^3)</f>
        <v>-39.304000000000009</v>
      </c>
      <c r="H6" s="3"/>
      <c r="J6">
        <f>IF(A6=0,0,(A6-D$3)^4)</f>
        <v>133.63360000000006</v>
      </c>
    </row>
    <row r="7" spans="1:10">
      <c r="A7">
        <v>12</v>
      </c>
      <c r="C7" s="9"/>
      <c r="D7" s="10"/>
      <c r="E7" s="3"/>
      <c r="F7" s="4"/>
      <c r="G7" s="3">
        <f>IF(A7=0,0,(A7-D$3)^3)</f>
        <v>-13.824000000000005</v>
      </c>
      <c r="H7" s="3"/>
      <c r="J7">
        <f>IF(A7=0,0,(A7-D$3)^4)</f>
        <v>33.17760000000002</v>
      </c>
    </row>
    <row r="8" spans="1:10">
      <c r="A8">
        <v>12</v>
      </c>
      <c r="C8" s="9" t="s">
        <v>6</v>
      </c>
      <c r="D8" s="10">
        <f>VAR(A1:A1000)*((D1-1)/D1)</f>
        <v>63.439999999999991</v>
      </c>
      <c r="E8" s="3"/>
      <c r="F8" s="4"/>
      <c r="G8" s="3">
        <f>IF(A8=0,0,(A8-D$3)^3)</f>
        <v>-13.824000000000005</v>
      </c>
      <c r="H8" s="3"/>
      <c r="J8">
        <f>IF(A8=0,0,(A8-D$3)^4)</f>
        <v>33.17760000000002</v>
      </c>
    </row>
    <row r="9" spans="1:10">
      <c r="A9">
        <v>13</v>
      </c>
      <c r="C9" s="9" t="s">
        <v>7</v>
      </c>
      <c r="D9" s="10">
        <f>SQRT(D8)</f>
        <v>7.96492310069595</v>
      </c>
      <c r="E9" s="3"/>
      <c r="F9" s="4"/>
      <c r="G9" s="3">
        <f>IF(A9=0,0,(A9-D$3)^3)</f>
        <v>-2.744000000000002</v>
      </c>
      <c r="H9" s="3"/>
      <c r="J9">
        <f>IF(A9=0,0,(A9-D$3)^4)</f>
        <v>3.8416000000000041</v>
      </c>
    </row>
    <row r="10" spans="1:10">
      <c r="A10">
        <v>15</v>
      </c>
      <c r="C10" s="9"/>
      <c r="D10" s="10"/>
      <c r="E10" s="3"/>
      <c r="F10" s="4"/>
      <c r="G10" s="3">
        <f>IF(A10=0,0,(A10-D$3)^3)</f>
        <v>0.21599999999999964</v>
      </c>
      <c r="H10" s="3"/>
      <c r="J10">
        <f>IF(A10=0,0,(A10-D$3)^4)</f>
        <v>0.12959999999999972</v>
      </c>
    </row>
    <row r="11" spans="1:10">
      <c r="A11">
        <v>17</v>
      </c>
      <c r="C11" s="9" t="s">
        <v>8</v>
      </c>
      <c r="D11" s="10">
        <f>D9/ABS(D3)</f>
        <v>0.55311965977055211</v>
      </c>
      <c r="E11" s="3"/>
      <c r="F11" s="4"/>
      <c r="G11" s="3">
        <f>IF(A11=0,0,(A11-D$3)^3)</f>
        <v>17.575999999999993</v>
      </c>
      <c r="H11" s="3"/>
      <c r="J11">
        <f>IF(A11=0,0,(A11-D$3)^4)</f>
        <v>45.697599999999973</v>
      </c>
    </row>
    <row r="12" spans="1:10">
      <c r="A12">
        <v>17</v>
      </c>
      <c r="C12" s="9"/>
      <c r="D12" s="10"/>
      <c r="E12" s="3"/>
      <c r="F12" s="4"/>
      <c r="G12" s="3">
        <f>IF(A12=0,0,(A12-D$3)^3)</f>
        <v>17.575999999999993</v>
      </c>
      <c r="H12" s="3"/>
      <c r="J12">
        <f>IF(A12=0,0,(A12-D$3)^4)</f>
        <v>45.697599999999973</v>
      </c>
    </row>
    <row r="13" spans="1:10">
      <c r="A13">
        <v>18</v>
      </c>
      <c r="C13" s="9" t="s">
        <v>13</v>
      </c>
      <c r="D13" s="10">
        <f>SUM(G1:G100)/D1</f>
        <v>791.00800000000004</v>
      </c>
      <c r="E13" s="3"/>
      <c r="F13" s="4"/>
      <c r="G13" s="3">
        <f>IF(A13=0,0,(A13-D$3)^3)</f>
        <v>46.655999999999985</v>
      </c>
      <c r="H13" s="3"/>
      <c r="J13">
        <f>IF(A13=0,0,(A13-D$3)^4)</f>
        <v>167.96159999999992</v>
      </c>
    </row>
    <row r="14" spans="1:10">
      <c r="A14">
        <v>24</v>
      </c>
      <c r="C14" s="9" t="s">
        <v>9</v>
      </c>
      <c r="D14" s="10">
        <f>(3*(D3-D4))/D9</f>
        <v>0.90396352971328597</v>
      </c>
      <c r="E14" s="3"/>
      <c r="F14" s="4"/>
      <c r="G14" s="3">
        <f>IF(A14=0,0,(A14-D$3)^3)</f>
        <v>884.73599999999999</v>
      </c>
      <c r="H14" s="3"/>
      <c r="J14">
        <f>IF(A14=0,0,(A14-D$3)^4)</f>
        <v>8493.4655999999995</v>
      </c>
    </row>
    <row r="15" spans="1:10">
      <c r="A15">
        <v>38</v>
      </c>
      <c r="C15" s="9" t="s">
        <v>10</v>
      </c>
      <c r="D15" s="10">
        <f>D13/(D9^3)</f>
        <v>1.5654388742456717</v>
      </c>
      <c r="E15" s="3"/>
      <c r="F15" s="4"/>
      <c r="G15" s="3">
        <f>IF(A15=0,0,(A15-D$3)^3)</f>
        <v>13144.256000000001</v>
      </c>
      <c r="H15" s="3"/>
      <c r="J15">
        <f>IF(A15=0,0,(A15-D$3)^4)</f>
        <v>310204.44160000002</v>
      </c>
    </row>
    <row r="16" spans="1:10">
      <c r="C16" s="9"/>
      <c r="D16" s="10"/>
      <c r="E16" s="3"/>
      <c r="F16" s="4"/>
      <c r="G16" s="3">
        <f>IF(A16=0,0,(A16-D$3)^3)</f>
        <v>0</v>
      </c>
      <c r="H16" s="3"/>
      <c r="J16">
        <f>IF(A16=0,0,(A16-D$3)^4)</f>
        <v>0</v>
      </c>
    </row>
    <row r="17" spans="3:10">
      <c r="C17" s="9" t="s">
        <v>14</v>
      </c>
      <c r="D17" s="10">
        <f>SUM(J1:J100)/D1</f>
        <v>22677.059200000003</v>
      </c>
      <c r="E17" s="3"/>
      <c r="F17" s="4"/>
      <c r="G17" s="3">
        <f>IF(A17=0,0,(A17-D$3)^3)</f>
        <v>0</v>
      </c>
      <c r="H17" s="3"/>
      <c r="J17">
        <f>IF(A17=0,0,(A17-D$3)^4)</f>
        <v>0</v>
      </c>
    </row>
    <row r="18" spans="3:10">
      <c r="C18" s="9" t="s">
        <v>10</v>
      </c>
      <c r="D18" s="10">
        <f>(D17/(D9^4))-3</f>
        <v>2.6345648955472658</v>
      </c>
      <c r="E18" s="3"/>
      <c r="F18" s="4"/>
      <c r="G18" s="3">
        <f>IF(A18=0,0,(A18-D$3)^3)</f>
        <v>0</v>
      </c>
      <c r="H18" s="3"/>
      <c r="J18">
        <f>IF(A18=0,0,(A18-D$3)^4)</f>
        <v>0</v>
      </c>
    </row>
    <row r="19" spans="3:10" ht="15.75" thickBot="1">
      <c r="C19" s="11"/>
      <c r="D19" s="12"/>
      <c r="E19" s="3"/>
      <c r="F19" s="4"/>
      <c r="G19" s="3">
        <f>IF(A19=0,0,(A19-D$3)^3)</f>
        <v>0</v>
      </c>
      <c r="H19" s="3"/>
      <c r="J19">
        <f>IF(A19=0,0,(A19-D$3)^4)</f>
        <v>0</v>
      </c>
    </row>
    <row r="20" spans="3:10" ht="15.75" thickBot="1">
      <c r="C20" s="13"/>
      <c r="D20" s="14"/>
      <c r="F20" s="4"/>
      <c r="G20" s="3">
        <f>IF(A20=0,0,(A20-D$3)^3)</f>
        <v>0</v>
      </c>
      <c r="H20" s="3"/>
      <c r="J20">
        <f>IF(A20=0,0,(A20-D$3)^4)</f>
        <v>0</v>
      </c>
    </row>
    <row r="21" spans="3:10">
      <c r="C21" s="7" t="s">
        <v>15</v>
      </c>
      <c r="D21" s="8"/>
      <c r="F21" s="4"/>
      <c r="G21" s="3">
        <f>IF(A21=0,0,(A21-D$3)^3)</f>
        <v>0</v>
      </c>
      <c r="H21" s="3"/>
      <c r="J21">
        <f>IF(A21=0,0,(A21-D$3)^4)</f>
        <v>0</v>
      </c>
    </row>
    <row r="22" spans="3:10">
      <c r="C22" s="9" t="s">
        <v>16</v>
      </c>
      <c r="D22" s="10">
        <f>PERCENTILE(A1:A100,0.25)</f>
        <v>10</v>
      </c>
      <c r="F22" s="4"/>
      <c r="G22" s="3">
        <f>IF(A22=0,0,(A22-D$3)^3)</f>
        <v>0</v>
      </c>
      <c r="H22" s="3"/>
      <c r="J22">
        <f>IF(A22=0,0,(A22-D$3)^4)</f>
        <v>0</v>
      </c>
    </row>
    <row r="23" spans="3:10">
      <c r="C23" s="9" t="s">
        <v>17</v>
      </c>
      <c r="D23" s="10">
        <f>PERCENTILE(A1:A100,0.75)</f>
        <v>17</v>
      </c>
      <c r="F23" s="4"/>
      <c r="G23" s="3">
        <f>IF(A23=0,0,(A23-D$3)^3)</f>
        <v>0</v>
      </c>
      <c r="H23" s="3"/>
      <c r="J23">
        <f>IF(A23=0,0,(A23-D$3)^4)</f>
        <v>0</v>
      </c>
    </row>
    <row r="24" spans="3:10">
      <c r="C24" s="9" t="s">
        <v>18</v>
      </c>
      <c r="D24" s="10">
        <f>D23-D22</f>
        <v>7</v>
      </c>
      <c r="F24" s="4"/>
      <c r="G24" s="3">
        <f>IF(A24=0,0,(A24-D$3)^3)</f>
        <v>0</v>
      </c>
      <c r="H24" s="3"/>
      <c r="J24">
        <f>IF(A24=0,0,(A24-D$3)^4)</f>
        <v>0</v>
      </c>
    </row>
    <row r="25" spans="3:10">
      <c r="C25" s="9"/>
      <c r="D25" s="10"/>
      <c r="F25" s="4"/>
      <c r="G25" s="3">
        <f>IF(A25=0,0,(A25-D$3)^3)</f>
        <v>0</v>
      </c>
      <c r="H25" s="3"/>
      <c r="J25">
        <f>IF(A25=0,0,(A25-D$3)^4)</f>
        <v>0</v>
      </c>
    </row>
    <row r="26" spans="3:10">
      <c r="C26" s="9" t="s">
        <v>19</v>
      </c>
      <c r="D26" s="10">
        <f>D23+1.5*D24</f>
        <v>27.5</v>
      </c>
      <c r="F26" s="4"/>
      <c r="G26" s="3">
        <f>IF(A26=0,0,(A26-D$3)^3)</f>
        <v>0</v>
      </c>
      <c r="H26" s="3"/>
      <c r="J26">
        <f>IF(A26=0,0,(A26-D$3)^4)</f>
        <v>0</v>
      </c>
    </row>
    <row r="27" spans="3:10">
      <c r="C27" s="9" t="s">
        <v>20</v>
      </c>
      <c r="D27" s="10">
        <f>D22-1.5*D24</f>
        <v>-0.5</v>
      </c>
      <c r="F27" s="4"/>
      <c r="G27" s="3">
        <f>IF(A27=0,0,(A27-D$3)^3)</f>
        <v>0</v>
      </c>
      <c r="H27" s="3"/>
      <c r="J27">
        <f>IF(A27=0,0,(A27-D$3)^4)</f>
        <v>0</v>
      </c>
    </row>
    <row r="28" spans="3:10">
      <c r="C28" s="9"/>
      <c r="D28" s="10"/>
      <c r="F28" s="4"/>
      <c r="G28" s="3">
        <f>IF(A28=0,0,(A28-D$3)^3)</f>
        <v>0</v>
      </c>
      <c r="H28" s="3"/>
      <c r="J28">
        <f>IF(A28=0,0,(A28-D$3)^4)</f>
        <v>0</v>
      </c>
    </row>
    <row r="29" spans="3:10">
      <c r="C29" s="9" t="s">
        <v>21</v>
      </c>
      <c r="D29" s="10">
        <f>MIN(D26,MAX(A1:A100))</f>
        <v>27.5</v>
      </c>
      <c r="F29" s="4"/>
      <c r="G29" s="3">
        <f>IF(A29=0,0,(A29-D$3)^3)</f>
        <v>0</v>
      </c>
      <c r="H29" s="3"/>
      <c r="J29">
        <f>IF(A29=0,0,(A29-D$3)^4)</f>
        <v>0</v>
      </c>
    </row>
    <row r="30" spans="3:10" ht="15.75" thickBot="1">
      <c r="C30" s="11" t="s">
        <v>22</v>
      </c>
      <c r="D30" s="12">
        <f>MAX(D27,MIN(A1:A100))</f>
        <v>3</v>
      </c>
      <c r="F30" s="4"/>
      <c r="G30" s="3">
        <f>IF(A30=0,0,(A30-D$3)^3)</f>
        <v>0</v>
      </c>
      <c r="H30" s="3"/>
      <c r="J30">
        <f>IF(A30=0,0,(A30-D$3)^4)</f>
        <v>0</v>
      </c>
    </row>
    <row r="31" spans="3:10">
      <c r="F31" s="4"/>
      <c r="G31" s="3">
        <f>IF(A31=0,0,(A31-D$3)^3)</f>
        <v>0</v>
      </c>
      <c r="H31" s="3"/>
      <c r="J31">
        <f>IF(A31=0,0,(A31-D$3)^4)</f>
        <v>0</v>
      </c>
    </row>
    <row r="32" spans="3:10">
      <c r="F32" s="4"/>
      <c r="G32" s="3">
        <f>IF(A32=0,0,(A32-D$3)^3)</f>
        <v>0</v>
      </c>
      <c r="H32" s="3"/>
      <c r="J32">
        <f>IF(A32=0,0,(A32-D$3)^4)</f>
        <v>0</v>
      </c>
    </row>
    <row r="33" spans="6:10">
      <c r="F33" s="4"/>
      <c r="G33" s="3">
        <f>IF(A33=0,0,(A33-D$3)^3)</f>
        <v>0</v>
      </c>
      <c r="H33" s="3"/>
      <c r="J33">
        <f>IF(A33=0,0,(A33-D$3)^4)</f>
        <v>0</v>
      </c>
    </row>
    <row r="34" spans="6:10">
      <c r="F34" s="4"/>
      <c r="G34" s="3">
        <f>IF(A34=0,0,(A34-D$3)^3)</f>
        <v>0</v>
      </c>
      <c r="H34" s="3"/>
      <c r="J34">
        <f>IF(A34=0,0,(A34-D$3)^4)</f>
        <v>0</v>
      </c>
    </row>
    <row r="35" spans="6:10">
      <c r="F35" s="4"/>
      <c r="G35" s="3">
        <f>IF(A35=0,0,(A35-D$3)^3)</f>
        <v>0</v>
      </c>
      <c r="H35" s="3"/>
      <c r="J35">
        <f>IF(A35=0,0,(A35-D$3)^4)</f>
        <v>0</v>
      </c>
    </row>
    <row r="36" spans="6:10">
      <c r="F36" s="4"/>
      <c r="G36" s="3">
        <f>IF(A36=0,0,(A36-D$3)^3)</f>
        <v>0</v>
      </c>
      <c r="H36" s="3"/>
      <c r="J36">
        <f>IF(A36=0,0,(A36-D$3)^4)</f>
        <v>0</v>
      </c>
    </row>
    <row r="37" spans="6:10">
      <c r="F37" s="4"/>
      <c r="G37" s="3">
        <f>IF(A37=0,0,(A37-D$3)^3)</f>
        <v>0</v>
      </c>
      <c r="H37" s="3"/>
      <c r="J37">
        <f>IF(A37=0,0,(A37-D$3)^4)</f>
        <v>0</v>
      </c>
    </row>
    <row r="38" spans="6:10">
      <c r="F38" s="4"/>
      <c r="G38" s="3">
        <f>IF(A38=0,0,(A38-D$3)^3)</f>
        <v>0</v>
      </c>
      <c r="H38" s="3"/>
      <c r="J38">
        <f>IF(A38=0,0,(A38-D$3)^4)</f>
        <v>0</v>
      </c>
    </row>
    <row r="39" spans="6:10">
      <c r="F39" s="4"/>
      <c r="G39" s="3">
        <f>IF(A39=0,0,(A39-D$3)^3)</f>
        <v>0</v>
      </c>
      <c r="H39" s="3"/>
      <c r="J39">
        <f>IF(A39=0,0,(A39-D$3)^4)</f>
        <v>0</v>
      </c>
    </row>
    <row r="40" spans="6:10">
      <c r="F40" s="4"/>
      <c r="G40" s="3">
        <f>IF(A40=0,0,(A40-D$3)^3)</f>
        <v>0</v>
      </c>
      <c r="H40" s="3"/>
      <c r="J40">
        <f>IF(A40=0,0,(A40-D$3)^4)</f>
        <v>0</v>
      </c>
    </row>
    <row r="41" spans="6:10">
      <c r="F41" s="4"/>
      <c r="G41" s="3">
        <f>IF(A41=0,0,(A41-D$3)^3)</f>
        <v>0</v>
      </c>
      <c r="H41" s="3"/>
      <c r="J41">
        <f>IF(A41=0,0,(A41-D$3)^4)</f>
        <v>0</v>
      </c>
    </row>
    <row r="42" spans="6:10">
      <c r="F42" s="4"/>
      <c r="G42" s="3">
        <f>IF(A42=0,0,(A42-D$3)^3)</f>
        <v>0</v>
      </c>
      <c r="H42" s="3"/>
      <c r="J42">
        <f>IF(A42=0,0,(A42-D$3)^4)</f>
        <v>0</v>
      </c>
    </row>
    <row r="43" spans="6:10">
      <c r="F43" s="4"/>
      <c r="G43" s="3">
        <f>IF(A43=0,0,(A43-D$3)^3)</f>
        <v>0</v>
      </c>
      <c r="H43" s="3"/>
      <c r="J43">
        <f>IF(A43=0,0,(A43-D$3)^4)</f>
        <v>0</v>
      </c>
    </row>
    <row r="44" spans="6:10">
      <c r="F44" s="4"/>
      <c r="G44" s="3">
        <f>IF(A44=0,0,(A44-D$3)^3)</f>
        <v>0</v>
      </c>
      <c r="H44" s="3"/>
      <c r="J44">
        <f>IF(A44=0,0,(A44-D$3)^4)</f>
        <v>0</v>
      </c>
    </row>
    <row r="45" spans="6:10">
      <c r="F45" s="4"/>
      <c r="G45" s="3">
        <f>IF(A45=0,0,(A45-D$3)^3)</f>
        <v>0</v>
      </c>
      <c r="H45" s="3"/>
      <c r="J45">
        <f>IF(A45=0,0,(A45-D$3)^4)</f>
        <v>0</v>
      </c>
    </row>
    <row r="46" spans="6:10">
      <c r="F46" s="4"/>
      <c r="G46" s="3">
        <f>IF(A46=0,0,(A46-D$3)^3)</f>
        <v>0</v>
      </c>
      <c r="H46" s="3"/>
      <c r="J46">
        <f>IF(A46=0,0,(A46-D$3)^4)</f>
        <v>0</v>
      </c>
    </row>
    <row r="47" spans="6:10">
      <c r="F47" s="4"/>
      <c r="G47" s="3">
        <f>IF(A47=0,0,(A47-D$3)^3)</f>
        <v>0</v>
      </c>
      <c r="H47" s="3"/>
      <c r="J47">
        <f>IF(A47=0,0,(A47-D$3)^4)</f>
        <v>0</v>
      </c>
    </row>
    <row r="48" spans="6:10">
      <c r="F48" s="4"/>
      <c r="G48" s="3">
        <f>IF(A48=0,0,(A48-D$3)^3)</f>
        <v>0</v>
      </c>
      <c r="H48" s="3"/>
      <c r="J48">
        <f>IF(A48=0,0,(A48-D$3)^4)</f>
        <v>0</v>
      </c>
    </row>
    <row r="49" spans="6:10">
      <c r="F49" s="4"/>
      <c r="G49" s="3">
        <f>IF(A49=0,0,(A49-D$3)^3)</f>
        <v>0</v>
      </c>
      <c r="H49" s="3"/>
      <c r="J49">
        <f>IF(A49=0,0,(A49-D$3)^4)</f>
        <v>0</v>
      </c>
    </row>
    <row r="50" spans="6:10">
      <c r="F50" s="4"/>
      <c r="G50" s="3">
        <f>IF(A50=0,0,(A50-D$3)^3)</f>
        <v>0</v>
      </c>
      <c r="H50" s="3"/>
      <c r="J50">
        <f>IF(A50=0,0,(A50-D$3)^4)</f>
        <v>0</v>
      </c>
    </row>
    <row r="51" spans="6:10">
      <c r="F51" s="4"/>
      <c r="G51" s="3">
        <f>IF(A51=0,0,(A51-D$3)^3)</f>
        <v>0</v>
      </c>
      <c r="H51" s="3"/>
      <c r="J51">
        <f>IF(A51=0,0,(A51-D$3)^4)</f>
        <v>0</v>
      </c>
    </row>
    <row r="52" spans="6:10">
      <c r="F52" s="4"/>
      <c r="G52" s="3">
        <f>IF(A52=0,0,(A52-D$3)^3)</f>
        <v>0</v>
      </c>
      <c r="H52" s="3"/>
      <c r="J52">
        <f>IF(A52=0,0,(A52-D$3)^4)</f>
        <v>0</v>
      </c>
    </row>
    <row r="53" spans="6:10">
      <c r="F53" s="4"/>
      <c r="G53" s="3">
        <f>IF(A53=0,0,(A53-D$3)^3)</f>
        <v>0</v>
      </c>
      <c r="H53" s="3"/>
      <c r="J53">
        <f>IF(A53=0,0,(A53-D$3)^4)</f>
        <v>0</v>
      </c>
    </row>
    <row r="54" spans="6:10">
      <c r="F54" s="4"/>
      <c r="G54" s="3">
        <f>IF(A54=0,0,(A54-D$3)^3)</f>
        <v>0</v>
      </c>
      <c r="H54" s="3"/>
      <c r="J54">
        <f>IF(A54=0,0,(A54-D$3)^4)</f>
        <v>0</v>
      </c>
    </row>
    <row r="55" spans="6:10">
      <c r="F55" s="4"/>
      <c r="G55" s="3">
        <f>IF(A55=0,0,(A55-D$3)^3)</f>
        <v>0</v>
      </c>
      <c r="H55" s="3"/>
      <c r="J55">
        <f>IF(A55=0,0,(A55-D$3)^4)</f>
        <v>0</v>
      </c>
    </row>
    <row r="56" spans="6:10">
      <c r="F56" s="4"/>
      <c r="G56" s="3">
        <f>IF(A56=0,0,(A56-D$3)^3)</f>
        <v>0</v>
      </c>
      <c r="H56" s="3"/>
      <c r="J56">
        <f>IF(A56=0,0,(A56-D$3)^4)</f>
        <v>0</v>
      </c>
    </row>
    <row r="57" spans="6:10">
      <c r="F57" s="4"/>
      <c r="G57" s="3">
        <f>IF(A57=0,0,(A57-D$3)^3)</f>
        <v>0</v>
      </c>
      <c r="H57" s="3"/>
      <c r="J57">
        <f>IF(A57=0,0,(A57-D$3)^4)</f>
        <v>0</v>
      </c>
    </row>
    <row r="58" spans="6:10">
      <c r="F58" s="4"/>
      <c r="G58" s="3">
        <f>IF(A58=0,0,(A58-D$3)^3)</f>
        <v>0</v>
      </c>
      <c r="H58" s="3"/>
      <c r="J58">
        <f>IF(A58=0,0,(A58-D$3)^4)</f>
        <v>0</v>
      </c>
    </row>
    <row r="59" spans="6:10">
      <c r="F59" s="4"/>
      <c r="G59" s="3">
        <f>IF(A59=0,0,(A59-D$3)^3)</f>
        <v>0</v>
      </c>
      <c r="H59" s="3"/>
      <c r="J59">
        <f>IF(A59=0,0,(A59-D$3)^4)</f>
        <v>0</v>
      </c>
    </row>
    <row r="60" spans="6:10">
      <c r="F60" s="4"/>
      <c r="G60" s="3">
        <f>IF(A60=0,0,(A60-D$3)^3)</f>
        <v>0</v>
      </c>
      <c r="H60" s="3"/>
      <c r="J60">
        <f>IF(A60=0,0,(A60-D$3)^4)</f>
        <v>0</v>
      </c>
    </row>
    <row r="61" spans="6:10">
      <c r="F61" s="4"/>
      <c r="G61" s="3">
        <f>IF(A61=0,0,(A61-D$3)^3)</f>
        <v>0</v>
      </c>
      <c r="H61" s="3"/>
      <c r="J61">
        <f>IF(A61=0,0,(A61-D$3)^4)</f>
        <v>0</v>
      </c>
    </row>
    <row r="62" spans="6:10">
      <c r="F62" s="4"/>
      <c r="G62" s="3">
        <f>IF(A62=0,0,(A62-D$3)^3)</f>
        <v>0</v>
      </c>
      <c r="H62" s="3"/>
      <c r="J62">
        <f>IF(A62=0,0,(A62-D$3)^4)</f>
        <v>0</v>
      </c>
    </row>
    <row r="63" spans="6:10">
      <c r="F63" s="4"/>
      <c r="G63" s="3">
        <f>IF(A63=0,0,(A63-D$3)^3)</f>
        <v>0</v>
      </c>
      <c r="H63" s="3"/>
      <c r="J63">
        <f>IF(A63=0,0,(A63-D$3)^4)</f>
        <v>0</v>
      </c>
    </row>
    <row r="64" spans="6:10">
      <c r="F64" s="4"/>
      <c r="G64" s="3">
        <f>IF(A64=0,0,(A64-D$3)^3)</f>
        <v>0</v>
      </c>
      <c r="H64" s="3"/>
      <c r="J64">
        <f>IF(A64=0,0,(A64-D$3)^4)</f>
        <v>0</v>
      </c>
    </row>
    <row r="65" spans="6:10">
      <c r="F65" s="4"/>
      <c r="G65" s="3">
        <f>IF(A65=0,0,(A65-D$3)^3)</f>
        <v>0</v>
      </c>
      <c r="H65" s="3"/>
      <c r="J65">
        <f>IF(A65=0,0,(A65-D$3)^4)</f>
        <v>0</v>
      </c>
    </row>
    <row r="66" spans="6:10">
      <c r="F66" s="4"/>
      <c r="G66" s="3">
        <f>IF(A66=0,0,(A66-D$3)^3)</f>
        <v>0</v>
      </c>
      <c r="H66" s="3"/>
      <c r="J66">
        <f>IF(A66=0,0,(A66-D$3)^4)</f>
        <v>0</v>
      </c>
    </row>
    <row r="67" spans="6:10">
      <c r="F67" s="4"/>
      <c r="G67" s="3">
        <f>IF(A67=0,0,(A67-D$3)^3)</f>
        <v>0</v>
      </c>
      <c r="H67" s="3"/>
      <c r="J67">
        <f>IF(A67=0,0,(A67-D$3)^4)</f>
        <v>0</v>
      </c>
    </row>
    <row r="68" spans="6:10">
      <c r="F68" s="4"/>
      <c r="G68" s="3">
        <f>IF(A68=0,0,(A68-D$3)^3)</f>
        <v>0</v>
      </c>
      <c r="H68" s="3"/>
      <c r="J68">
        <f>IF(A68=0,0,(A68-D$3)^4)</f>
        <v>0</v>
      </c>
    </row>
    <row r="69" spans="6:10">
      <c r="F69" s="4"/>
      <c r="G69" s="3">
        <f>IF(A69=0,0,(A69-D$3)^3)</f>
        <v>0</v>
      </c>
      <c r="H69" s="3"/>
      <c r="J69">
        <f>IF(A69=0,0,(A69-D$3)^4)</f>
        <v>0</v>
      </c>
    </row>
    <row r="70" spans="6:10">
      <c r="F70" s="4"/>
      <c r="G70" s="3">
        <f>IF(A70=0,0,(A70-D$3)^3)</f>
        <v>0</v>
      </c>
      <c r="H70" s="3"/>
      <c r="J70">
        <f>IF(A70=0,0,(A70-D$3)^4)</f>
        <v>0</v>
      </c>
    </row>
    <row r="71" spans="6:10">
      <c r="F71" s="4"/>
      <c r="G71" s="3">
        <f>IF(A71=0,0,(A71-D$3)^3)</f>
        <v>0</v>
      </c>
      <c r="H71" s="3"/>
      <c r="J71">
        <f>IF(A71=0,0,(A71-D$3)^4)</f>
        <v>0</v>
      </c>
    </row>
    <row r="72" spans="6:10">
      <c r="F72" s="4"/>
      <c r="G72" s="3">
        <f>IF(A72=0,0,(A72-D$3)^3)</f>
        <v>0</v>
      </c>
      <c r="H72" s="3"/>
      <c r="J72">
        <f>IF(A72=0,0,(A72-D$3)^4)</f>
        <v>0</v>
      </c>
    </row>
    <row r="73" spans="6:10">
      <c r="F73" s="4"/>
      <c r="G73" s="3">
        <f>IF(A73=0,0,(A73-D$3)^3)</f>
        <v>0</v>
      </c>
      <c r="H73" s="3"/>
      <c r="J73">
        <f>IF(A73=0,0,(A73-D$3)^4)</f>
        <v>0</v>
      </c>
    </row>
    <row r="74" spans="6:10">
      <c r="F74" s="4"/>
      <c r="G74" s="3">
        <f>IF(A74=0,0,(A74-D$3)^3)</f>
        <v>0</v>
      </c>
      <c r="H74" s="3"/>
      <c r="J74">
        <f>IF(A74=0,0,(A74-D$3)^4)</f>
        <v>0</v>
      </c>
    </row>
    <row r="75" spans="6:10">
      <c r="F75" s="4"/>
      <c r="G75" s="3">
        <f>IF(A75=0,0,(A75-D$3)^3)</f>
        <v>0</v>
      </c>
      <c r="H75" s="3"/>
      <c r="J75">
        <f>IF(A75=0,0,(A75-D$3)^4)</f>
        <v>0</v>
      </c>
    </row>
    <row r="76" spans="6:10">
      <c r="F76" s="4"/>
      <c r="G76" s="3">
        <f>IF(A76=0,0,(A76-D$3)^3)</f>
        <v>0</v>
      </c>
      <c r="H76" s="3"/>
      <c r="J76">
        <f>IF(A76=0,0,(A76-D$3)^4)</f>
        <v>0</v>
      </c>
    </row>
    <row r="77" spans="6:10">
      <c r="F77" s="4"/>
      <c r="G77" s="3">
        <f>IF(A77=0,0,(A77-D$3)^3)</f>
        <v>0</v>
      </c>
      <c r="H77" s="3"/>
      <c r="J77">
        <f>IF(A77=0,0,(A77-D$3)^4)</f>
        <v>0</v>
      </c>
    </row>
    <row r="78" spans="6:10">
      <c r="F78" s="4"/>
      <c r="G78" s="3">
        <f>IF(A78=0,0,(A78-D$3)^3)</f>
        <v>0</v>
      </c>
      <c r="H78" s="3"/>
      <c r="J78">
        <f>IF(A78=0,0,(A78-D$3)^4)</f>
        <v>0</v>
      </c>
    </row>
    <row r="79" spans="6:10">
      <c r="F79" s="4"/>
      <c r="G79" s="3">
        <f>IF(A79=0,0,(A79-D$3)^3)</f>
        <v>0</v>
      </c>
      <c r="H79" s="3"/>
      <c r="J79">
        <f>IF(A79=0,0,(A79-D$3)^4)</f>
        <v>0</v>
      </c>
    </row>
    <row r="80" spans="6:10">
      <c r="F80" s="4"/>
      <c r="G80" s="3">
        <f>IF(A80=0,0,(A80-D$3)^3)</f>
        <v>0</v>
      </c>
      <c r="H80" s="3"/>
      <c r="J80">
        <f>IF(A80=0,0,(A80-D$3)^4)</f>
        <v>0</v>
      </c>
    </row>
    <row r="81" spans="6:10">
      <c r="F81" s="4"/>
      <c r="G81" s="3">
        <f>IF(A81=0,0,(A81-D$3)^3)</f>
        <v>0</v>
      </c>
      <c r="H81" s="3"/>
      <c r="J81">
        <f>IF(A81=0,0,(A81-D$3)^4)</f>
        <v>0</v>
      </c>
    </row>
    <row r="82" spans="6:10">
      <c r="F82" s="4"/>
      <c r="G82" s="3">
        <f>IF(A82=0,0,(A82-D$3)^3)</f>
        <v>0</v>
      </c>
      <c r="H82" s="3"/>
      <c r="J82">
        <f>IF(A82=0,0,(A82-D$3)^4)</f>
        <v>0</v>
      </c>
    </row>
    <row r="83" spans="6:10">
      <c r="F83" s="4"/>
      <c r="G83" s="3">
        <f>IF(A83=0,0,(A83-D$3)^3)</f>
        <v>0</v>
      </c>
      <c r="H83" s="3"/>
      <c r="J83">
        <f>IF(A83=0,0,(A83-D$3)^4)</f>
        <v>0</v>
      </c>
    </row>
    <row r="84" spans="6:10">
      <c r="F84" s="4"/>
      <c r="G84" s="3">
        <f>IF(A84=0,0,(A84-D$3)^3)</f>
        <v>0</v>
      </c>
      <c r="H84" s="3"/>
      <c r="J84">
        <f>IF(A84=0,0,(A84-D$3)^4)</f>
        <v>0</v>
      </c>
    </row>
    <row r="85" spans="6:10">
      <c r="F85" s="4"/>
      <c r="G85" s="3">
        <f>IF(A85=0,0,(A85-D$3)^3)</f>
        <v>0</v>
      </c>
      <c r="H85" s="3"/>
      <c r="J85">
        <f>IF(A85=0,0,(A85-D$3)^4)</f>
        <v>0</v>
      </c>
    </row>
    <row r="86" spans="6:10">
      <c r="F86" s="4"/>
      <c r="G86" s="3">
        <f>IF(A86=0,0,(A86-D$3)^3)</f>
        <v>0</v>
      </c>
      <c r="H86" s="3"/>
      <c r="J86">
        <f>IF(A86=0,0,(A86-D$3)^4)</f>
        <v>0</v>
      </c>
    </row>
    <row r="87" spans="6:10">
      <c r="F87" s="4"/>
      <c r="G87" s="3">
        <f>IF(A87=0,0,(A87-D$3)^3)</f>
        <v>0</v>
      </c>
      <c r="H87" s="3"/>
      <c r="J87">
        <f>IF(A87=0,0,(A87-D$3)^4)</f>
        <v>0</v>
      </c>
    </row>
    <row r="88" spans="6:10">
      <c r="F88" s="4"/>
      <c r="G88" s="3">
        <f>IF(A88=0,0,(A88-D$3)^3)</f>
        <v>0</v>
      </c>
      <c r="H88" s="3"/>
      <c r="J88">
        <f>IF(A88=0,0,(A88-D$3)^4)</f>
        <v>0</v>
      </c>
    </row>
    <row r="89" spans="6:10">
      <c r="F89" s="4"/>
      <c r="G89" s="3">
        <f>IF(A89=0,0,(A89-D$3)^3)</f>
        <v>0</v>
      </c>
      <c r="H89" s="3"/>
      <c r="J89">
        <f>IF(A89=0,0,(A89-D$3)^4)</f>
        <v>0</v>
      </c>
    </row>
    <row r="90" spans="6:10">
      <c r="F90" s="4"/>
      <c r="G90" s="3">
        <f>IF(A90=0,0,(A90-D$3)^3)</f>
        <v>0</v>
      </c>
      <c r="H90" s="3"/>
      <c r="J90">
        <f>IF(A90=0,0,(A90-D$3)^4)</f>
        <v>0</v>
      </c>
    </row>
    <row r="91" spans="6:10">
      <c r="F91" s="4"/>
      <c r="G91" s="3">
        <f>IF(A91=0,0,(A91-D$3)^3)</f>
        <v>0</v>
      </c>
      <c r="H91" s="3"/>
      <c r="J91">
        <f>IF(A91=0,0,(A91-D$3)^4)</f>
        <v>0</v>
      </c>
    </row>
    <row r="92" spans="6:10">
      <c r="F92" s="4"/>
      <c r="G92" s="3">
        <f>IF(A92=0,0,(A92-D$3)^3)</f>
        <v>0</v>
      </c>
      <c r="H92" s="3"/>
      <c r="J92">
        <f>IF(A92=0,0,(A92-D$3)^4)</f>
        <v>0</v>
      </c>
    </row>
    <row r="93" spans="6:10">
      <c r="F93" s="4"/>
      <c r="G93" s="3">
        <f>IF(A93=0,0,(A93-D$3)^3)</f>
        <v>0</v>
      </c>
      <c r="H93" s="3"/>
      <c r="J93">
        <f>IF(A93=0,0,(A93-D$3)^4)</f>
        <v>0</v>
      </c>
    </row>
    <row r="94" spans="6:10">
      <c r="F94" s="4"/>
      <c r="G94" s="3">
        <f>IF(A94=0,0,(A94-D$3)^3)</f>
        <v>0</v>
      </c>
      <c r="H94" s="3"/>
      <c r="J94">
        <f>IF(A94=0,0,(A94-D$3)^4)</f>
        <v>0</v>
      </c>
    </row>
    <row r="95" spans="6:10">
      <c r="F95" s="4"/>
      <c r="G95" s="3">
        <f>IF(A95=0,0,(A95-D$3)^3)</f>
        <v>0</v>
      </c>
      <c r="H95" s="3"/>
      <c r="J95">
        <f>IF(A95=0,0,(A95-D$3)^4)</f>
        <v>0</v>
      </c>
    </row>
    <row r="96" spans="6:10">
      <c r="F96" s="4"/>
      <c r="G96" s="3">
        <f>IF(A96=0,0,(A96-D$3)^3)</f>
        <v>0</v>
      </c>
      <c r="H96" s="3"/>
      <c r="J96">
        <f>IF(A96=0,0,(A96-D$3)^4)</f>
        <v>0</v>
      </c>
    </row>
    <row r="97" spans="6:10">
      <c r="F97" s="4"/>
      <c r="G97" s="3">
        <f>IF(A97=0,0,(A97-D$3)^3)</f>
        <v>0</v>
      </c>
      <c r="H97" s="3"/>
      <c r="J97">
        <f>IF(A97=0,0,(A97-D$3)^4)</f>
        <v>0</v>
      </c>
    </row>
    <row r="98" spans="6:10">
      <c r="F98" s="4"/>
      <c r="G98" s="3">
        <f>IF(A98=0,0,(A98-D$3)^3)</f>
        <v>0</v>
      </c>
      <c r="H98" s="3"/>
      <c r="J98">
        <f>IF(A98=0,0,(A98-D$3)^4)</f>
        <v>0</v>
      </c>
    </row>
    <row r="99" spans="6:10">
      <c r="F99" s="4"/>
      <c r="G99" s="3">
        <f>IF(A99=0,0,(A99-D$3)^3)</f>
        <v>0</v>
      </c>
      <c r="H99" s="3"/>
      <c r="J99">
        <f>IF(A99=0,0,(A99-D$3)^4)</f>
        <v>0</v>
      </c>
    </row>
    <row r="100" spans="6:10">
      <c r="F100" s="4"/>
      <c r="G100" s="3">
        <f>IF(A100=0,0,(A100-D$3)^3)</f>
        <v>0</v>
      </c>
      <c r="H100" s="3"/>
      <c r="J100">
        <f>IF(A100=0,0,(A100-D$3)^4)</f>
        <v>0</v>
      </c>
    </row>
    <row r="101" spans="6:10">
      <c r="F101" s="4"/>
      <c r="G101" s="3"/>
      <c r="H101" s="3"/>
    </row>
    <row r="102" spans="6:10" ht="15.75" thickBot="1">
      <c r="F102" s="5"/>
      <c r="G102" s="6"/>
      <c r="H102" s="3"/>
    </row>
  </sheetData>
  <sortState ref="A1:A15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Rubí</vt:lpstr>
      <vt:lpstr>Perla</vt:lpstr>
      <vt:lpstr>Diamante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</dc:creator>
  <cp:lastModifiedBy>Carlos</cp:lastModifiedBy>
  <dcterms:created xsi:type="dcterms:W3CDTF">2020-04-15T17:32:44Z</dcterms:created>
  <dcterms:modified xsi:type="dcterms:W3CDTF">2022-07-15T17:13:27Z</dcterms:modified>
</cp:coreProperties>
</file>