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735" windowWidth="19440" windowHeight="15600" activeTab="1"/>
  </bookViews>
  <sheets>
    <sheet name="ACTIVIDAD 1" sheetId="1" r:id="rId1"/>
    <sheet name="ACTIVIDAD 2" sheetId="2" r:id="rId2"/>
  </sheets>
  <definedNames>
    <definedName name="tiznado">'ACTIVIDAD 1'!$D$7:$U$9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26" i="2"/>
  <c r="H14"/>
  <c r="H9"/>
  <c r="H10"/>
  <c r="H11"/>
  <c r="H12"/>
  <c r="H13"/>
  <c r="H8"/>
  <c r="G10"/>
  <c r="G11" s="1"/>
  <c r="G12" s="1"/>
  <c r="G13" s="1"/>
  <c r="G9"/>
  <c r="G8"/>
  <c r="F9"/>
  <c r="F10"/>
  <c r="F11"/>
  <c r="F12"/>
  <c r="F13"/>
  <c r="F8"/>
  <c r="D14"/>
  <c r="E10"/>
  <c r="E11" s="1"/>
  <c r="E12" s="1"/>
  <c r="E13" s="1"/>
  <c r="E9"/>
  <c r="E8"/>
  <c r="K33" i="1"/>
  <c r="K31"/>
  <c r="K29"/>
  <c r="W16"/>
  <c r="W17"/>
  <c r="AA17" s="1"/>
  <c r="W18"/>
  <c r="AA18" s="1"/>
  <c r="W19"/>
  <c r="AA19" s="1"/>
  <c r="W20"/>
  <c r="AA20" s="1"/>
  <c r="W21"/>
  <c r="AA21" s="1"/>
  <c r="W22"/>
  <c r="AA22" s="1"/>
  <c r="W23"/>
  <c r="AA23" s="1"/>
  <c r="W15"/>
  <c r="W24" s="1"/>
  <c r="X16" l="1"/>
  <c r="X15"/>
  <c r="X17"/>
  <c r="X18" s="1"/>
  <c r="X19" s="1"/>
  <c r="X20" s="1"/>
  <c r="X21" s="1"/>
  <c r="X22" s="1"/>
  <c r="X23" s="1"/>
  <c r="Y15"/>
  <c r="Z15" s="1"/>
  <c r="Y22"/>
  <c r="Y20"/>
  <c r="Y18"/>
  <c r="Y16"/>
  <c r="AA15"/>
  <c r="AA16"/>
  <c r="Y23"/>
  <c r="Y21"/>
  <c r="Y19"/>
  <c r="Y17"/>
  <c r="T9"/>
  <c r="U9" s="1"/>
  <c r="D9"/>
  <c r="T8"/>
  <c r="U8" s="1"/>
  <c r="D8"/>
  <c r="T7"/>
  <c r="U7" s="1"/>
  <c r="D7"/>
  <c r="Z16" l="1"/>
  <c r="Z17" s="1"/>
  <c r="Z18" s="1"/>
  <c r="Z19" s="1"/>
  <c r="Z20" s="1"/>
  <c r="Z21" s="1"/>
  <c r="Z22" s="1"/>
  <c r="Z23" s="1"/>
</calcChain>
</file>

<file path=xl/sharedStrings.xml><?xml version="1.0" encoding="utf-8"?>
<sst xmlns="http://schemas.openxmlformats.org/spreadsheetml/2006/main" count="52" uniqueCount="48">
  <si>
    <t xml:space="preserve">USANDO FUNCIONES EXCEL 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</si>
  <si>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</si>
  <si>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</si>
  <si>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</si>
  <si>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</t>
    </r>
  </si>
  <si>
    <r>
      <t>H</t>
    </r>
    <r>
      <rPr>
        <vertAlign val="subscript"/>
        <sz val="18"/>
        <rFont val="Arial"/>
        <family val="2"/>
      </rPr>
      <t>r</t>
    </r>
  </si>
  <si>
    <t>Complete la tabla, haciendo uso de celdas relativas y fijas cuando corresponda</t>
  </si>
  <si>
    <t>DETERMINAR E INTERPRETAR LA  MEDIA</t>
  </si>
  <si>
    <t>DETERMINAR E INTERPRETAR LA  MEDIANA</t>
  </si>
  <si>
    <t>DETERMINAR E INTERPRETAR LA  MODA</t>
  </si>
  <si>
    <t>La siguiente tabla indica la cantidad de familias que tienen una cierta cantidad de Hijos , encuesta realizadas a 80 familias</t>
  </si>
  <si>
    <t>xi*fi</t>
  </si>
  <si>
    <t>suma</t>
  </si>
  <si>
    <t xml:space="preserve">INTERPRETE  LA MEDIA </t>
  </si>
  <si>
    <t xml:space="preserve">DETERMINE  LA MEDIA </t>
  </si>
  <si>
    <t>DETERMINE LA MEDIANA</t>
  </si>
  <si>
    <t xml:space="preserve"> INTERPRETE  LA MEDIANA</t>
  </si>
  <si>
    <t xml:space="preserve">DETERMINE  LA MODA </t>
  </si>
  <si>
    <t xml:space="preserve"> INTERPRETE  LA MODA </t>
  </si>
  <si>
    <t>CONSTRUYA LA TABLA DE FRECUENCIAS</t>
  </si>
  <si>
    <t>INSERTAR  UN GRÁFICO DE BARRAS CON TÍTULO Y NOMBRE DE LOS EJES</t>
  </si>
  <si>
    <t xml:space="preserve">La siguiente información corresponde a las notas de los cursos en la primera prueba de herramientas tecnológicas 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</si>
  <si>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</si>
  <si>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</si>
  <si>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</si>
  <si>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</si>
  <si>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 xml:space="preserve">INSERTAR UN GRÁFICO DE TORTA </t>
  </si>
  <si>
    <t xml:space="preserve">Notas </t>
  </si>
  <si>
    <t>fi</t>
  </si>
  <si>
    <t>Fi</t>
  </si>
  <si>
    <t>hr</t>
  </si>
  <si>
    <t>Hr</t>
  </si>
  <si>
    <t>Media</t>
  </si>
  <si>
    <t>interprete la media</t>
  </si>
  <si>
    <t>mediana</t>
  </si>
  <si>
    <t>interprete la mediana</t>
  </si>
  <si>
    <t>moda</t>
  </si>
  <si>
    <t>interprete la moda</t>
  </si>
  <si>
    <t>el promedio de notas en la prueba fue de 8</t>
  </si>
  <si>
    <t>la nota que mas se repite es un 9</t>
  </si>
  <si>
    <t>la mitad de las notas son de lamenos un 8</t>
  </si>
  <si>
    <t>4 familias tienen 3 hijos</t>
  </si>
  <si>
    <t>75 familias tienen a lo mas 2 hijos</t>
  </si>
  <si>
    <t>el 31% de familias tiene 1 hijo</t>
  </si>
  <si>
    <t>el 94% de las familias tienen a lo mas 2 hijos</t>
  </si>
  <si>
    <t>en promedio tienen 1 hijo</t>
  </si>
  <si>
    <t>la mediana es de 1</t>
  </si>
  <si>
    <t>es 0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</si>
</sst>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4"/>
      <color rgb="FF000000"/>
      <name val="Arial"/>
      <family val="2"/>
    </font>
    <font>
      <sz val="10"/>
      <color rgb="FF000000"/>
      <name val="Verdana"/>
      <family val="2"/>
    </font>
    <font>
      <sz val="14"/>
      <color theme="1"/>
      <name val="Arial"/>
      <family val="2"/>
    </font>
    <font>
      <vertAlign val="subscript"/>
      <sz val="14"/>
      <color theme="1"/>
      <name val="Arial"/>
      <family val="2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9" fontId="13" fillId="0" borderId="0" applyFont="0" applyFill="0" applyBorder="0" applyAlignment="0" applyProtection="0"/>
  </cellStyleXfs>
  <cellXfs count="53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7" fillId="2" borderId="11" xfId="0" applyFont="1" applyFill="1" applyBorder="1" applyAlignment="1">
      <alignment horizontal="center" vertical="center" wrapText="1" readingOrder="1"/>
    </xf>
    <xf numFmtId="0" fontId="8" fillId="2" borderId="11" xfId="0" applyFont="1" applyFill="1" applyBorder="1" applyAlignment="1">
      <alignment horizontal="center" vertical="center" wrapText="1" readingOrder="1"/>
    </xf>
    <xf numFmtId="0" fontId="8" fillId="2" borderId="12" xfId="0" applyFont="1" applyFill="1" applyBorder="1" applyAlignment="1">
      <alignment horizontal="center" vertical="center" wrapText="1" readingOrder="1"/>
    </xf>
    <xf numFmtId="0" fontId="7" fillId="2" borderId="13" xfId="0" applyFont="1" applyFill="1" applyBorder="1" applyAlignment="1">
      <alignment horizontal="center" vertical="center" wrapText="1" readingOrder="1"/>
    </xf>
    <xf numFmtId="0" fontId="8" fillId="2" borderId="13" xfId="0" applyFont="1" applyFill="1" applyBorder="1" applyAlignment="1">
      <alignment horizontal="center" vertical="center" wrapText="1" readingOrder="1"/>
    </xf>
    <xf numFmtId="0" fontId="7" fillId="2" borderId="15" xfId="0" applyFont="1" applyFill="1" applyBorder="1" applyAlignment="1">
      <alignment horizontal="center" vertical="center" wrapText="1" readingOrder="1"/>
    </xf>
    <xf numFmtId="0" fontId="7" fillId="2" borderId="16" xfId="0" applyFont="1" applyFill="1" applyBorder="1" applyAlignment="1">
      <alignment horizontal="center" vertical="center" wrapText="1" readingOrder="1"/>
    </xf>
    <xf numFmtId="0" fontId="7" fillId="2" borderId="0" xfId="0" applyFont="1" applyFill="1" applyAlignment="1">
      <alignment horizontal="center" vertical="center" wrapText="1" readingOrder="1"/>
    </xf>
    <xf numFmtId="0" fontId="7" fillId="2" borderId="10" xfId="0" applyFont="1" applyFill="1" applyBorder="1" applyAlignment="1">
      <alignment horizontal="center" vertical="center" wrapText="1" readingOrder="1"/>
    </xf>
    <xf numFmtId="0" fontId="8" fillId="2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9" fillId="0" borderId="0" xfId="0" applyFont="1"/>
    <xf numFmtId="0" fontId="9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4" fillId="3" borderId="10" xfId="0" applyFont="1" applyFill="1" applyBorder="1" applyAlignment="1">
      <alignment horizontal="center" vertical="center" wrapText="1" readingOrder="1"/>
    </xf>
    <xf numFmtId="0" fontId="5" fillId="3" borderId="10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11" fillId="0" borderId="0" xfId="0" applyFont="1" applyBorder="1" applyAlignment="1"/>
    <xf numFmtId="0" fontId="0" fillId="0" borderId="0" xfId="0" applyAlignment="1"/>
    <xf numFmtId="0" fontId="2" fillId="0" borderId="17" xfId="0" applyFont="1" applyBorder="1" applyAlignment="1">
      <alignment horizontal="center"/>
    </xf>
    <xf numFmtId="0" fontId="12" fillId="0" borderId="0" xfId="0" applyFont="1"/>
    <xf numFmtId="0" fontId="11" fillId="0" borderId="5" xfId="0" applyFont="1" applyBorder="1" applyAlignment="1">
      <alignment horizontal="center"/>
    </xf>
    <xf numFmtId="0" fontId="11" fillId="0" borderId="18" xfId="0" applyFont="1" applyBorder="1" applyAlignment="1">
      <alignment horizontal="center"/>
    </xf>
    <xf numFmtId="0" fontId="11" fillId="0" borderId="5" xfId="0" applyFont="1" applyBorder="1" applyAlignment="1">
      <alignment horizontal="center" vertical="center" wrapText="1"/>
    </xf>
    <xf numFmtId="0" fontId="0" fillId="0" borderId="5" xfId="0" applyBorder="1"/>
    <xf numFmtId="0" fontId="0" fillId="4" borderId="5" xfId="0" applyFill="1" applyBorder="1"/>
    <xf numFmtId="0" fontId="0" fillId="4" borderId="0" xfId="0" applyFill="1"/>
    <xf numFmtId="9" fontId="0" fillId="0" borderId="5" xfId="1" applyFont="1" applyBorder="1"/>
    <xf numFmtId="9" fontId="0" fillId="0" borderId="5" xfId="0" applyNumberFormat="1" applyBorder="1"/>
    <xf numFmtId="0" fontId="0" fillId="0" borderId="0" xfId="0" applyBorder="1"/>
    <xf numFmtId="0" fontId="0" fillId="0" borderId="17" xfId="0" applyBorder="1"/>
    <xf numFmtId="0" fontId="0" fillId="0" borderId="19" xfId="0" applyBorder="1"/>
    <xf numFmtId="0" fontId="0" fillId="0" borderId="20" xfId="0" applyBorder="1"/>
    <xf numFmtId="9" fontId="8" fillId="2" borderId="11" xfId="1" applyFont="1" applyFill="1" applyBorder="1" applyAlignment="1">
      <alignment horizontal="center" vertical="center" wrapText="1" readingOrder="1"/>
    </xf>
    <xf numFmtId="9" fontId="8" fillId="2" borderId="12" xfId="0" applyNumberFormat="1" applyFont="1" applyFill="1" applyBorder="1" applyAlignment="1">
      <alignment horizontal="center" vertical="center" wrapText="1" readingOrder="1"/>
    </xf>
    <xf numFmtId="9" fontId="8" fillId="2" borderId="14" xfId="0" applyNumberFormat="1" applyFont="1" applyFill="1" applyBorder="1" applyAlignment="1">
      <alignment horizontal="center" vertical="center" wrapText="1" readingOrder="1"/>
    </xf>
    <xf numFmtId="0" fontId="8" fillId="2" borderId="21" xfId="0" applyFont="1" applyFill="1" applyBorder="1" applyAlignment="1">
      <alignment horizontal="center" vertical="center" wrapText="1" readingOrder="1"/>
    </xf>
    <xf numFmtId="1" fontId="9" fillId="0" borderId="0" xfId="0" applyNumberFormat="1" applyFont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AA34"/>
  <sheetViews>
    <sheetView topLeftCell="B13" zoomScale="145" zoomScaleNormal="145" workbookViewId="0">
      <selection activeCell="N30" sqref="N30"/>
    </sheetView>
  </sheetViews>
  <sheetFormatPr baseColWidth="10" defaultRowHeight="15"/>
  <cols>
    <col min="2" max="2" width="9" customWidth="1"/>
    <col min="4" max="21" width="3.7109375" customWidth="1"/>
  </cols>
  <sheetData>
    <row r="5" spans="2:27" ht="15.75">
      <c r="C5" s="1" t="s">
        <v>21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2:27" ht="15.75" thickBot="1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2:27">
      <c r="C7" s="2"/>
      <c r="D7" s="3">
        <f>4+1</f>
        <v>5</v>
      </c>
      <c r="E7" s="4">
        <v>4</v>
      </c>
      <c r="F7" s="4">
        <v>9</v>
      </c>
      <c r="G7" s="4">
        <v>10</v>
      </c>
      <c r="H7" s="4">
        <v>8</v>
      </c>
      <c r="I7" s="4">
        <v>5</v>
      </c>
      <c r="J7" s="4">
        <v>7</v>
      </c>
      <c r="K7" s="4">
        <v>9</v>
      </c>
      <c r="L7" s="4">
        <v>9</v>
      </c>
      <c r="M7" s="4">
        <v>9</v>
      </c>
      <c r="N7" s="4">
        <v>10</v>
      </c>
      <c r="O7" s="4">
        <v>7</v>
      </c>
      <c r="P7" s="4">
        <v>7</v>
      </c>
      <c r="Q7" s="4">
        <v>7</v>
      </c>
      <c r="R7" s="4">
        <v>6</v>
      </c>
      <c r="S7" s="4">
        <v>8</v>
      </c>
      <c r="T7" s="4">
        <f>S7-1</f>
        <v>7</v>
      </c>
      <c r="U7" s="5">
        <f>T7-2</f>
        <v>5</v>
      </c>
    </row>
    <row r="8" spans="2:27">
      <c r="C8" s="2"/>
      <c r="D8" s="6">
        <f>4+1</f>
        <v>5</v>
      </c>
      <c r="E8" s="7">
        <v>5</v>
      </c>
      <c r="F8" s="7">
        <v>9</v>
      </c>
      <c r="G8" s="7">
        <v>3</v>
      </c>
      <c r="H8" s="7">
        <v>8</v>
      </c>
      <c r="I8" s="7">
        <v>8</v>
      </c>
      <c r="J8" s="7">
        <v>8</v>
      </c>
      <c r="K8" s="7">
        <v>8</v>
      </c>
      <c r="L8" s="7">
        <v>8</v>
      </c>
      <c r="M8" s="7">
        <v>10</v>
      </c>
      <c r="N8" s="7">
        <v>9</v>
      </c>
      <c r="O8" s="7">
        <v>7</v>
      </c>
      <c r="P8" s="7">
        <v>8</v>
      </c>
      <c r="Q8" s="7">
        <v>9</v>
      </c>
      <c r="R8" s="7">
        <v>7</v>
      </c>
      <c r="S8" s="7">
        <v>9</v>
      </c>
      <c r="T8" s="7">
        <f t="shared" ref="T8:T9" si="0">S8-1</f>
        <v>8</v>
      </c>
      <c r="U8" s="8">
        <f t="shared" ref="U8:U9" si="1">T8-2</f>
        <v>6</v>
      </c>
    </row>
    <row r="9" spans="2:27" ht="15.75" thickBot="1">
      <c r="C9" s="2"/>
      <c r="D9" s="9">
        <f>9+1</f>
        <v>10</v>
      </c>
      <c r="E9" s="10">
        <v>5</v>
      </c>
      <c r="F9" s="10">
        <v>9</v>
      </c>
      <c r="G9" s="10">
        <v>4</v>
      </c>
      <c r="H9" s="10">
        <v>9</v>
      </c>
      <c r="I9" s="10">
        <v>8</v>
      </c>
      <c r="J9" s="10">
        <v>10</v>
      </c>
      <c r="K9" s="10">
        <v>7</v>
      </c>
      <c r="L9" s="10">
        <v>7</v>
      </c>
      <c r="M9" s="10">
        <v>7</v>
      </c>
      <c r="N9" s="10">
        <v>8</v>
      </c>
      <c r="O9" s="10">
        <v>8</v>
      </c>
      <c r="P9" s="10">
        <v>9</v>
      </c>
      <c r="Q9" s="10">
        <v>9</v>
      </c>
      <c r="R9" s="10">
        <v>8</v>
      </c>
      <c r="S9" s="10">
        <v>10</v>
      </c>
      <c r="T9" s="10">
        <f t="shared" si="0"/>
        <v>9</v>
      </c>
      <c r="U9" s="11">
        <f t="shared" si="1"/>
        <v>7</v>
      </c>
    </row>
    <row r="10" spans="2:27">
      <c r="C10" s="2"/>
      <c r="T10" s="2"/>
    </row>
    <row r="13" spans="2:27" ht="18">
      <c r="C13" s="12" t="s">
        <v>0</v>
      </c>
    </row>
    <row r="14" spans="2:27" ht="15.75">
      <c r="B14" s="28">
        <v>1</v>
      </c>
      <c r="C14" s="36" t="s">
        <v>19</v>
      </c>
      <c r="D14" s="36"/>
      <c r="E14" s="36"/>
      <c r="F14" s="36"/>
      <c r="G14" s="36"/>
      <c r="H14" s="36"/>
      <c r="I14" s="36"/>
      <c r="J14" s="36"/>
      <c r="K14" s="36"/>
      <c r="V14" s="40" t="s">
        <v>27</v>
      </c>
      <c r="W14" s="40" t="s">
        <v>28</v>
      </c>
      <c r="X14" s="40" t="s">
        <v>29</v>
      </c>
      <c r="Y14" s="40" t="s">
        <v>30</v>
      </c>
      <c r="Z14" s="40" t="s">
        <v>31</v>
      </c>
      <c r="AA14" s="40" t="s">
        <v>11</v>
      </c>
    </row>
    <row r="15" spans="2:27" ht="15.75">
      <c r="B15" s="28">
        <v>2</v>
      </c>
      <c r="C15" s="36" t="s">
        <v>14</v>
      </c>
      <c r="D15" s="36"/>
      <c r="E15" s="36"/>
      <c r="F15" s="36"/>
      <c r="G15" s="32"/>
      <c r="V15" s="39">
        <v>1</v>
      </c>
      <c r="W15" s="39">
        <f>COUNTIF(tiznado,V15)</f>
        <v>0</v>
      </c>
      <c r="X15" s="39">
        <f>W15</f>
        <v>0</v>
      </c>
      <c r="Y15" s="42">
        <f>(W15/$W$24)</f>
        <v>0</v>
      </c>
      <c r="Z15" s="43">
        <f>Y15</f>
        <v>0</v>
      </c>
      <c r="AA15" s="39">
        <f>V15*W15</f>
        <v>0</v>
      </c>
    </row>
    <row r="16" spans="2:27" ht="15.75">
      <c r="B16" s="28">
        <v>3</v>
      </c>
      <c r="C16" s="37" t="s">
        <v>13</v>
      </c>
      <c r="D16" s="37"/>
      <c r="E16" s="37"/>
      <c r="F16" s="37"/>
      <c r="G16" s="33"/>
      <c r="V16" s="39">
        <v>2</v>
      </c>
      <c r="W16" s="39">
        <f>COUNTIF(tiznado,V16)</f>
        <v>0</v>
      </c>
      <c r="X16" s="39">
        <f>SUM(W16,X15)</f>
        <v>0</v>
      </c>
      <c r="Y16" s="42">
        <f t="shared" ref="Y16:Y23" si="2">(W16/$W$24)</f>
        <v>0</v>
      </c>
      <c r="Z16" s="43">
        <f>Z15+Y16</f>
        <v>0</v>
      </c>
      <c r="AA16" s="39">
        <f t="shared" ref="AA16:AA23" si="3">V16*W16</f>
        <v>0</v>
      </c>
    </row>
    <row r="17" spans="2:27" ht="15.75">
      <c r="B17" s="28">
        <v>4</v>
      </c>
      <c r="C17" s="36" t="s">
        <v>15</v>
      </c>
      <c r="D17" s="36"/>
      <c r="E17" s="36"/>
      <c r="F17" s="36"/>
      <c r="G17" s="36"/>
      <c r="V17" s="39">
        <v>3</v>
      </c>
      <c r="W17" s="39">
        <f>COUNTIF(tiznado,V17)</f>
        <v>1</v>
      </c>
      <c r="X17" s="39">
        <f t="shared" ref="X17:X23" si="4">SUM(W17,X16)</f>
        <v>1</v>
      </c>
      <c r="Y17" s="42">
        <f t="shared" si="2"/>
        <v>2.0833333333333332E-2</v>
      </c>
      <c r="Z17" s="43">
        <f t="shared" ref="Z17:Z23" si="5">Z16+Y17</f>
        <v>2.0833333333333332E-2</v>
      </c>
      <c r="AA17" s="39">
        <f t="shared" si="3"/>
        <v>3</v>
      </c>
    </row>
    <row r="18" spans="2:27" ht="15.75">
      <c r="B18" s="28">
        <v>5</v>
      </c>
      <c r="C18" s="36" t="s">
        <v>16</v>
      </c>
      <c r="D18" s="36"/>
      <c r="E18" s="36"/>
      <c r="F18" s="36"/>
      <c r="G18" s="36"/>
      <c r="V18" s="39">
        <v>4</v>
      </c>
      <c r="W18" s="39">
        <f>COUNTIF(tiznado,V18)</f>
        <v>2</v>
      </c>
      <c r="X18" s="39">
        <f t="shared" si="4"/>
        <v>3</v>
      </c>
      <c r="Y18" s="42">
        <f t="shared" si="2"/>
        <v>4.1666666666666664E-2</v>
      </c>
      <c r="Z18" s="43">
        <f t="shared" si="5"/>
        <v>6.25E-2</v>
      </c>
      <c r="AA18" s="39">
        <f t="shared" si="3"/>
        <v>8</v>
      </c>
    </row>
    <row r="19" spans="2:27" ht="15.75">
      <c r="B19" s="28">
        <v>6</v>
      </c>
      <c r="C19" s="36" t="s">
        <v>17</v>
      </c>
      <c r="D19" s="36"/>
      <c r="E19" s="36"/>
      <c r="F19" s="36"/>
      <c r="G19" s="36"/>
      <c r="V19" s="39">
        <v>5</v>
      </c>
      <c r="W19" s="39">
        <f>COUNTIF(tiznado,V19)</f>
        <v>6</v>
      </c>
      <c r="X19" s="39">
        <f t="shared" si="4"/>
        <v>9</v>
      </c>
      <c r="Y19" s="42">
        <f t="shared" si="2"/>
        <v>0.125</v>
      </c>
      <c r="Z19" s="43">
        <f t="shared" si="5"/>
        <v>0.1875</v>
      </c>
      <c r="AA19" s="39">
        <f t="shared" si="3"/>
        <v>30</v>
      </c>
    </row>
    <row r="20" spans="2:27" ht="15.75">
      <c r="B20" s="28">
        <v>7</v>
      </c>
      <c r="C20" s="37" t="s">
        <v>18</v>
      </c>
      <c r="D20" s="37"/>
      <c r="E20" s="37"/>
      <c r="F20" s="37"/>
      <c r="G20" s="37"/>
      <c r="V20" s="39">
        <v>6</v>
      </c>
      <c r="W20" s="39">
        <f>COUNTIF(tiznado,V20)</f>
        <v>2</v>
      </c>
      <c r="X20" s="39">
        <f t="shared" si="4"/>
        <v>11</v>
      </c>
      <c r="Y20" s="42">
        <f t="shared" si="2"/>
        <v>4.1666666666666664E-2</v>
      </c>
      <c r="Z20" s="43">
        <f t="shared" si="5"/>
        <v>0.22916666666666666</v>
      </c>
      <c r="AA20" s="39">
        <f t="shared" si="3"/>
        <v>12</v>
      </c>
    </row>
    <row r="21" spans="2:27" ht="15.75">
      <c r="B21" s="34">
        <v>8</v>
      </c>
      <c r="C21" s="38" t="s">
        <v>20</v>
      </c>
      <c r="D21" s="38"/>
      <c r="E21" s="38"/>
      <c r="F21" s="38"/>
      <c r="G21" s="38"/>
      <c r="H21" s="38"/>
      <c r="I21" s="38"/>
      <c r="V21" s="39">
        <v>7</v>
      </c>
      <c r="W21" s="39">
        <f>COUNTIF(tiznado,V21)</f>
        <v>11</v>
      </c>
      <c r="X21" s="39">
        <f t="shared" si="4"/>
        <v>22</v>
      </c>
      <c r="Y21" s="42">
        <f t="shared" si="2"/>
        <v>0.22916666666666666</v>
      </c>
      <c r="Z21" s="43">
        <f t="shared" si="5"/>
        <v>0.45833333333333331</v>
      </c>
      <c r="AA21" s="39">
        <f t="shared" si="3"/>
        <v>77</v>
      </c>
    </row>
    <row r="22" spans="2:27" ht="35.1" customHeight="1">
      <c r="C22" s="38"/>
      <c r="D22" s="38"/>
      <c r="E22" s="38"/>
      <c r="F22" s="38"/>
      <c r="G22" s="38"/>
      <c r="H22" s="38"/>
      <c r="I22" s="38"/>
      <c r="V22" s="39">
        <v>8</v>
      </c>
      <c r="W22" s="39">
        <f>COUNTIF(tiznado,V22)</f>
        <v>13</v>
      </c>
      <c r="X22" s="39">
        <f t="shared" si="4"/>
        <v>35</v>
      </c>
      <c r="Y22" s="42">
        <f t="shared" si="2"/>
        <v>0.27083333333333331</v>
      </c>
      <c r="Z22" s="43">
        <f t="shared" si="5"/>
        <v>0.72916666666666663</v>
      </c>
      <c r="AA22" s="39">
        <f t="shared" si="3"/>
        <v>104</v>
      </c>
    </row>
    <row r="23" spans="2:27">
      <c r="V23" s="39">
        <v>9</v>
      </c>
      <c r="W23" s="39">
        <f>COUNTIF(tiznado,V23)</f>
        <v>13</v>
      </c>
      <c r="X23" s="39">
        <f t="shared" si="4"/>
        <v>48</v>
      </c>
      <c r="Y23" s="42">
        <f t="shared" si="2"/>
        <v>0.27083333333333331</v>
      </c>
      <c r="Z23" s="43">
        <f t="shared" si="5"/>
        <v>1</v>
      </c>
      <c r="AA23" s="39">
        <f t="shared" si="3"/>
        <v>117</v>
      </c>
    </row>
    <row r="24" spans="2:27">
      <c r="V24" s="41" t="s">
        <v>12</v>
      </c>
      <c r="W24" s="39">
        <f>SUM(W15:W23)</f>
        <v>48</v>
      </c>
    </row>
    <row r="29" spans="2:27">
      <c r="F29" s="39" t="s">
        <v>32</v>
      </c>
      <c r="G29" s="45"/>
      <c r="H29" s="47"/>
      <c r="I29" s="47"/>
      <c r="J29" s="46"/>
      <c r="K29">
        <f>AVERAGE(tiznado)</f>
        <v>7.6111111111111107</v>
      </c>
    </row>
    <row r="30" spans="2:27">
      <c r="F30" s="39" t="s">
        <v>33</v>
      </c>
      <c r="G30" s="39"/>
      <c r="H30" s="39"/>
      <c r="I30" s="39"/>
      <c r="J30" s="39"/>
      <c r="K30" t="s">
        <v>38</v>
      </c>
    </row>
    <row r="31" spans="2:27">
      <c r="F31" s="39" t="s">
        <v>34</v>
      </c>
      <c r="G31" s="39"/>
      <c r="H31" s="45"/>
      <c r="I31" s="47"/>
      <c r="J31" s="46"/>
      <c r="K31">
        <f>MEDIAN(tiznado)</f>
        <v>8</v>
      </c>
    </row>
    <row r="32" spans="2:27">
      <c r="F32" s="39" t="s">
        <v>35</v>
      </c>
      <c r="G32" s="39"/>
      <c r="H32" s="39"/>
      <c r="I32" s="39"/>
      <c r="J32" s="39"/>
      <c r="K32" t="s">
        <v>40</v>
      </c>
      <c r="L32" s="44"/>
      <c r="M32" s="44"/>
      <c r="N32" s="44"/>
      <c r="O32" s="44"/>
    </row>
    <row r="33" spans="6:15">
      <c r="F33" s="39" t="s">
        <v>36</v>
      </c>
      <c r="G33" s="45"/>
      <c r="H33" s="47"/>
      <c r="I33" s="47"/>
      <c r="J33" s="46"/>
      <c r="K33">
        <f>MODE(tiznado)</f>
        <v>9</v>
      </c>
      <c r="M33" s="44"/>
      <c r="N33" s="44"/>
      <c r="O33" s="44"/>
    </row>
    <row r="34" spans="6:15">
      <c r="F34" s="39" t="s">
        <v>37</v>
      </c>
      <c r="G34" s="39"/>
      <c r="H34" s="39"/>
      <c r="I34" s="39"/>
      <c r="J34" s="39"/>
      <c r="K34" t="s">
        <v>39</v>
      </c>
    </row>
  </sheetData>
  <mergeCells count="8">
    <mergeCell ref="C20:G20"/>
    <mergeCell ref="C21:I22"/>
    <mergeCell ref="C14:K14"/>
    <mergeCell ref="C17:G17"/>
    <mergeCell ref="C18:G18"/>
    <mergeCell ref="C19:G19"/>
    <mergeCell ref="C15:F15"/>
    <mergeCell ref="C16:F1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4:I31"/>
  <sheetViews>
    <sheetView tabSelected="1" zoomScale="150" workbookViewId="0">
      <selection activeCell="F26" sqref="F26"/>
    </sheetView>
  </sheetViews>
  <sheetFormatPr baseColWidth="10" defaultRowHeight="15"/>
  <cols>
    <col min="3" max="3" width="14.5703125" bestFit="1" customWidth="1"/>
  </cols>
  <sheetData>
    <row r="4" spans="3:9" ht="15.75">
      <c r="C4" s="13" t="s">
        <v>10</v>
      </c>
      <c r="D4" s="13"/>
      <c r="E4" s="13"/>
      <c r="F4" s="13"/>
      <c r="G4" s="13"/>
      <c r="H4" s="13"/>
      <c r="I4" s="13"/>
    </row>
    <row r="6" spans="3:9" ht="15.75" thickBot="1"/>
    <row r="7" spans="3:9" ht="26.25" thickBot="1">
      <c r="C7" s="29" t="s">
        <v>1</v>
      </c>
      <c r="D7" s="30" t="s">
        <v>2</v>
      </c>
      <c r="E7" s="30" t="s">
        <v>3</v>
      </c>
      <c r="F7" s="31" t="s">
        <v>4</v>
      </c>
      <c r="G7" s="30" t="s">
        <v>5</v>
      </c>
      <c r="H7" s="30" t="s">
        <v>11</v>
      </c>
    </row>
    <row r="8" spans="3:9" ht="18.75" thickBot="1">
      <c r="C8" s="14">
        <v>0</v>
      </c>
      <c r="D8" s="14">
        <v>30</v>
      </c>
      <c r="E8" s="15">
        <f>D8</f>
        <v>30</v>
      </c>
      <c r="F8" s="48">
        <f>D8/$D$14</f>
        <v>0.375</v>
      </c>
      <c r="G8" s="49">
        <f>F8</f>
        <v>0.375</v>
      </c>
      <c r="H8" s="16">
        <f>C8*D8</f>
        <v>0</v>
      </c>
    </row>
    <row r="9" spans="3:9" ht="18.75" thickBot="1">
      <c r="C9" s="17">
        <v>1</v>
      </c>
      <c r="D9" s="17">
        <v>25</v>
      </c>
      <c r="E9" s="18">
        <f>E8+D9</f>
        <v>55</v>
      </c>
      <c r="F9" s="48">
        <f t="shared" ref="F9:F13" si="0">D9/$D$14</f>
        <v>0.3125</v>
      </c>
      <c r="G9" s="50">
        <f>G8+F9</f>
        <v>0.6875</v>
      </c>
      <c r="H9" s="16">
        <f t="shared" ref="H9:H13" si="1">C9*D9</f>
        <v>25</v>
      </c>
    </row>
    <row r="10" spans="3:9" ht="18.75" thickBot="1">
      <c r="C10" s="17">
        <v>2</v>
      </c>
      <c r="D10" s="17">
        <v>20</v>
      </c>
      <c r="E10" s="18">
        <f t="shared" ref="E10:E13" si="2">E9+D10</f>
        <v>75</v>
      </c>
      <c r="F10" s="48">
        <f t="shared" si="0"/>
        <v>0.25</v>
      </c>
      <c r="G10" s="50">
        <f t="shared" ref="G10:G13" si="3">G9+F10</f>
        <v>0.9375</v>
      </c>
      <c r="H10" s="16">
        <f t="shared" si="1"/>
        <v>40</v>
      </c>
    </row>
    <row r="11" spans="3:9" ht="18.75" thickBot="1">
      <c r="C11" s="17">
        <v>3</v>
      </c>
      <c r="D11" s="17">
        <v>4</v>
      </c>
      <c r="E11" s="18">
        <f t="shared" si="2"/>
        <v>79</v>
      </c>
      <c r="F11" s="48">
        <f t="shared" si="0"/>
        <v>0.05</v>
      </c>
      <c r="G11" s="50">
        <f t="shared" si="3"/>
        <v>0.98750000000000004</v>
      </c>
      <c r="H11" s="16">
        <f t="shared" si="1"/>
        <v>12</v>
      </c>
    </row>
    <row r="12" spans="3:9" ht="18.75" thickBot="1">
      <c r="C12" s="19">
        <v>4</v>
      </c>
      <c r="D12" s="19">
        <v>1</v>
      </c>
      <c r="E12" s="18">
        <f t="shared" si="2"/>
        <v>80</v>
      </c>
      <c r="F12" s="48">
        <f t="shared" si="0"/>
        <v>1.2500000000000001E-2</v>
      </c>
      <c r="G12" s="50">
        <f t="shared" si="3"/>
        <v>1</v>
      </c>
      <c r="H12" s="16">
        <f t="shared" si="1"/>
        <v>4</v>
      </c>
    </row>
    <row r="13" spans="3:9" ht="18.75" thickBot="1">
      <c r="C13" s="20">
        <v>5</v>
      </c>
      <c r="D13" s="20">
        <v>0</v>
      </c>
      <c r="E13" s="18">
        <f t="shared" si="2"/>
        <v>80</v>
      </c>
      <c r="F13" s="48">
        <f t="shared" si="0"/>
        <v>0</v>
      </c>
      <c r="G13" s="50">
        <f t="shared" si="3"/>
        <v>1</v>
      </c>
      <c r="H13" s="16">
        <f t="shared" si="1"/>
        <v>0</v>
      </c>
      <c r="I13" s="2"/>
    </row>
    <row r="14" spans="3:9" ht="18.75" thickBot="1">
      <c r="C14" s="21" t="s">
        <v>12</v>
      </c>
      <c r="D14" s="22">
        <f>SUM(D8:D13)</f>
        <v>80</v>
      </c>
      <c r="E14" s="23"/>
      <c r="F14" s="23"/>
      <c r="G14" s="23" t="s">
        <v>12</v>
      </c>
      <c r="H14" s="51">
        <f>SUM(H8:H13)</f>
        <v>81</v>
      </c>
      <c r="I14" s="2"/>
    </row>
    <row r="15" spans="3:9" ht="18">
      <c r="C15" s="21"/>
      <c r="D15" s="21"/>
      <c r="E15" s="23"/>
      <c r="F15" s="23"/>
      <c r="G15" s="23"/>
      <c r="I15" s="2"/>
    </row>
    <row r="16" spans="3:9">
      <c r="D16" s="24"/>
    </row>
    <row r="17" spans="2:8" ht="18">
      <c r="C17" s="12" t="s">
        <v>0</v>
      </c>
    </row>
    <row r="18" spans="2:8" ht="18">
      <c r="B18" s="35">
        <v>1</v>
      </c>
      <c r="C18" s="26" t="s">
        <v>6</v>
      </c>
      <c r="D18" s="2"/>
      <c r="E18" s="2"/>
      <c r="F18" s="2"/>
      <c r="G18" s="2"/>
      <c r="H18" s="27"/>
    </row>
    <row r="19" spans="2:8" ht="18">
      <c r="B19" s="35"/>
      <c r="C19" s="26"/>
      <c r="D19" s="2"/>
      <c r="E19" s="2"/>
      <c r="F19" s="2"/>
      <c r="G19" s="2"/>
      <c r="H19" s="27"/>
    </row>
    <row r="20" spans="2:8" ht="21">
      <c r="B20" s="35">
        <v>2</v>
      </c>
      <c r="C20" s="25" t="s">
        <v>22</v>
      </c>
      <c r="E20" t="s">
        <v>41</v>
      </c>
    </row>
    <row r="21" spans="2:8" ht="18">
      <c r="B21" s="35">
        <v>3</v>
      </c>
      <c r="C21" s="25" t="s">
        <v>23</v>
      </c>
      <c r="E21" t="s">
        <v>42</v>
      </c>
    </row>
    <row r="22" spans="2:8" ht="21">
      <c r="B22" s="35">
        <v>4</v>
      </c>
      <c r="C22" s="25" t="s">
        <v>24</v>
      </c>
      <c r="E22" t="s">
        <v>43</v>
      </c>
    </row>
    <row r="23" spans="2:8" ht="21">
      <c r="B23" s="35">
        <v>5</v>
      </c>
      <c r="C23" s="25" t="s">
        <v>25</v>
      </c>
      <c r="E23" t="s">
        <v>44</v>
      </c>
    </row>
    <row r="24" spans="2:8" ht="18">
      <c r="B24" s="35"/>
      <c r="C24" s="25"/>
    </row>
    <row r="25" spans="2:8" ht="18">
      <c r="B25" s="35">
        <v>6</v>
      </c>
      <c r="C25" s="25" t="s">
        <v>7</v>
      </c>
    </row>
    <row r="26" spans="2:8" ht="18">
      <c r="B26" s="35"/>
      <c r="C26" s="52">
        <f>H14/D14</f>
        <v>1.0125</v>
      </c>
      <c r="D26" t="s">
        <v>45</v>
      </c>
    </row>
    <row r="27" spans="2:8" ht="18">
      <c r="B27" s="35">
        <v>7</v>
      </c>
      <c r="C27" s="25" t="s">
        <v>8</v>
      </c>
    </row>
    <row r="28" spans="2:8" ht="18">
      <c r="B28" s="35"/>
      <c r="C28" s="25" t="s">
        <v>46</v>
      </c>
    </row>
    <row r="29" spans="2:8" ht="18">
      <c r="B29" s="35">
        <v>8</v>
      </c>
      <c r="C29" s="25" t="s">
        <v>9</v>
      </c>
    </row>
    <row r="30" spans="2:8" ht="18">
      <c r="B30" s="35"/>
      <c r="C30" s="25" t="s">
        <v>47</v>
      </c>
    </row>
    <row r="31" spans="2:8" ht="18">
      <c r="B31" s="35">
        <v>9</v>
      </c>
      <c r="C31" s="25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tiznado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cadete</cp:lastModifiedBy>
  <dcterms:created xsi:type="dcterms:W3CDTF">2022-05-09T04:31:12Z</dcterms:created>
  <dcterms:modified xsi:type="dcterms:W3CDTF">2025-05-19T14:46:51Z</dcterms:modified>
</cp:coreProperties>
</file>