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variaBL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2"/>
  <c r="G12"/>
  <c r="G8"/>
  <c r="G9"/>
  <c r="G10"/>
  <c r="G11"/>
  <c r="G7"/>
  <c r="F9"/>
  <c r="F10"/>
  <c r="F11" s="1"/>
  <c r="F8"/>
  <c r="F7"/>
  <c r="E8"/>
  <c r="E9"/>
  <c r="E10"/>
  <c r="E11"/>
  <c r="E7"/>
  <c r="C12"/>
  <c r="D9"/>
  <c r="D10" s="1"/>
  <c r="D11" s="1"/>
  <c r="D8"/>
  <c r="D7"/>
  <c r="L29" i="1"/>
  <c r="L28"/>
  <c r="L27"/>
  <c r="I16"/>
  <c r="I17"/>
  <c r="J17" s="1"/>
  <c r="I18"/>
  <c r="J18" s="1"/>
  <c r="I19"/>
  <c r="I20"/>
  <c r="I15"/>
  <c r="J15" s="1"/>
  <c r="J16" s="1"/>
  <c r="N14"/>
  <c r="N13"/>
  <c r="J19" l="1"/>
  <c r="I21"/>
  <c r="K20" s="1"/>
  <c r="J20"/>
  <c r="E21" i="2"/>
  <c r="K16" i="1" l="1"/>
  <c r="K17"/>
  <c r="K18"/>
  <c r="K19"/>
  <c r="K15"/>
  <c r="L15" s="1"/>
  <c r="L16" s="1"/>
  <c r="L17" s="1"/>
  <c r="L18" l="1"/>
  <c r="L19" s="1"/>
  <c r="L20" s="1"/>
</calcChain>
</file>

<file path=xl/sharedStrings.xml><?xml version="1.0" encoding="utf-8"?>
<sst xmlns="http://schemas.openxmlformats.org/spreadsheetml/2006/main" count="57" uniqueCount="48">
  <si>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</si>
  <si>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</si>
  <si>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</si>
  <si>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</si>
  <si>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</si>
  <si>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</si>
  <si>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</si>
  <si>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</si>
  <si>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</si>
  <si>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</si>
  <si>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</si>
  <si>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</si>
  <si>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</si>
  <si>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</si>
  <si>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</si>
  <si>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</si>
  <si>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</si>
  <si>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</si>
  <si>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</si>
  <si>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</si>
  <si>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</si>
  <si>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</si>
  <si>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</si>
  <si>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</si>
  <si>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</si>
  <si>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</si>
  <si>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</si>
  <si>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</si>
  <si>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</si>
  <si>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</si>
  <si>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</si>
  <si>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 xml:space="preserve">Frecuencia absoluta acumulada </t>
  </si>
  <si>
    <t>Frecuencia relativa</t>
  </si>
  <si>
    <t>frecuencia relativa acumulada</t>
  </si>
  <si>
    <t>n=</t>
  </si>
  <si>
    <t xml:space="preserve">28 trabajadores fabrican </t>
  </si>
  <si>
    <t>6 trabajadores fabrican 5 piezas</t>
  </si>
  <si>
    <t xml:space="preserve">El 13% de los trabajadores fabrican A LOS MÁS 6 piezas </t>
  </si>
  <si>
    <t>El 58% de los trabajadores fabrica A LO MÁS 6 piezas</t>
  </si>
  <si>
    <t>EL 50% DE LOS TRABAJADORES FABRICA A LO MÁS 6 PIEZAS</t>
  </si>
  <si>
    <t xml:space="preserve">LA MAYORÍA DE LOS TRABAJADORES FABRICAN 4 PIEZAS </t>
  </si>
  <si>
    <t xml:space="preserve">EN PROMEDIO, LOS TRABAJADORES FABRICAN 6 PIEZAS </t>
  </si>
  <si>
    <t>Xi*fi</t>
  </si>
  <si>
    <r>
      <t>∑</t>
    </r>
    <r>
      <rPr>
        <sz val="14"/>
        <color rgb="FF000000"/>
        <rFont val="Verdana"/>
        <family val="2"/>
      </rPr>
      <t>xi*fi=</t>
    </r>
  </si>
  <si>
    <t xml:space="preserve">5 familias tienen 3 hijos  </t>
  </si>
  <si>
    <t xml:space="preserve">42 familias tienen A LO MÁS  2 hijos </t>
  </si>
  <si>
    <t xml:space="preserve">El 28% de las familias tiene 1 hijo </t>
  </si>
  <si>
    <t xml:space="preserve">El 84% de las familias tiene A LO MÁS 2 hijos 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</si>
</sst>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0000"/>
      <name val="Verdana"/>
      <family val="2"/>
    </font>
    <font>
      <sz val="1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0" xfId="0" applyAlignment="1">
      <alignment horizontal="center" wrapText="1"/>
    </xf>
    <xf numFmtId="0" fontId="15" fillId="5" borderId="1" xfId="0" applyFont="1" applyFill="1" applyBorder="1" applyAlignment="1">
      <alignment horizontal="center" wrapText="1"/>
    </xf>
    <xf numFmtId="0" fontId="0" fillId="4" borderId="0" xfId="0" applyFill="1"/>
    <xf numFmtId="0" fontId="15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9" fontId="0" fillId="0" borderId="1" xfId="1" applyFont="1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0" fontId="15" fillId="4" borderId="1" xfId="0" applyFont="1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3" fillId="6" borderId="0" xfId="0" applyFont="1" applyFill="1"/>
    <xf numFmtId="0" fontId="5" fillId="6" borderId="0" xfId="0" applyFont="1" applyFill="1"/>
    <xf numFmtId="0" fontId="3" fillId="9" borderId="0" xfId="0" applyFont="1" applyFill="1"/>
    <xf numFmtId="0" fontId="5" fillId="9" borderId="0" xfId="0" applyFont="1" applyFill="1"/>
    <xf numFmtId="0" fontId="3" fillId="7" borderId="0" xfId="0" applyFont="1" applyFill="1"/>
    <xf numFmtId="0" fontId="5" fillId="7" borderId="0" xfId="0" applyFont="1" applyFill="1"/>
    <xf numFmtId="0" fontId="3" fillId="8" borderId="0" xfId="0" applyFont="1" applyFill="1"/>
    <xf numFmtId="0" fontId="5" fillId="8" borderId="0" xfId="0" applyFont="1" applyFill="1"/>
    <xf numFmtId="9" fontId="0" fillId="8" borderId="1" xfId="1" applyFont="1" applyFill="1" applyBorder="1" applyAlignment="1">
      <alignment horizontal="center" wrapText="1"/>
    </xf>
    <xf numFmtId="9" fontId="0" fillId="9" borderId="1" xfId="0" applyNumberFormat="1" applyFill="1" applyBorder="1" applyAlignment="1">
      <alignment horizontal="center" wrapText="1"/>
    </xf>
    <xf numFmtId="1" fontId="0" fillId="4" borderId="0" xfId="0" applyNumberFormat="1" applyFill="1"/>
    <xf numFmtId="9" fontId="10" fillId="3" borderId="3" xfId="1" applyFont="1" applyFill="1" applyBorder="1" applyAlignment="1">
      <alignment horizontal="center" vertical="center" wrapText="1" readingOrder="1"/>
    </xf>
    <xf numFmtId="0" fontId="10" fillId="3" borderId="2" xfId="0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 readingOrder="1"/>
    </xf>
    <xf numFmtId="0" fontId="17" fillId="4" borderId="1" xfId="0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opLeftCell="A10" zoomScale="90" zoomScaleNormal="90" workbookViewId="0">
      <selection activeCell="G26" sqref="G26"/>
    </sheetView>
  </sheetViews>
  <sheetFormatPr baseColWidth="10" defaultRowHeight="15.75"/>
  <cols>
    <col min="8" max="8" width="12.62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ht="35.25" customHeight="1">
      <c r="C11" s="1"/>
      <c r="T11" s="1"/>
    </row>
    <row r="12" spans="2:20" ht="14.25" hidden="1" customHeight="1"/>
    <row r="13" spans="2:20" ht="45" customHeight="1">
      <c r="H13" s="26" t="s">
        <v>29</v>
      </c>
      <c r="I13" s="26" t="s">
        <v>30</v>
      </c>
      <c r="J13" s="26" t="s">
        <v>31</v>
      </c>
      <c r="K13" s="26" t="s">
        <v>32</v>
      </c>
      <c r="L13" s="26" t="s">
        <v>33</v>
      </c>
      <c r="M13" s="25"/>
      <c r="N13">
        <f>MIN(variaBLES)</f>
        <v>4</v>
      </c>
    </row>
    <row r="14" spans="2:20" ht="18">
      <c r="C14" s="3" t="s">
        <v>1</v>
      </c>
      <c r="H14" s="28" t="s">
        <v>24</v>
      </c>
      <c r="I14" s="28" t="s">
        <v>25</v>
      </c>
      <c r="J14" s="28" t="s">
        <v>26</v>
      </c>
      <c r="K14" s="28" t="s">
        <v>27</v>
      </c>
      <c r="L14" s="28" t="s">
        <v>28</v>
      </c>
      <c r="N14">
        <f>MAX(variaBLES)</f>
        <v>9</v>
      </c>
    </row>
    <row r="15" spans="2:20" ht="18.75">
      <c r="B15" s="4">
        <v>1</v>
      </c>
      <c r="C15" s="6" t="s">
        <v>2</v>
      </c>
      <c r="D15" s="6"/>
      <c r="E15" s="6"/>
      <c r="F15" s="7"/>
      <c r="H15" s="29">
        <v>4</v>
      </c>
      <c r="I15" s="29">
        <f>COUNTIF(variaBLES,H15)</f>
        <v>12</v>
      </c>
      <c r="J15" s="29">
        <f>I15</f>
        <v>12</v>
      </c>
      <c r="K15" s="30">
        <f>I15/$I$21</f>
        <v>0.25</v>
      </c>
      <c r="L15" s="31">
        <f>K15</f>
        <v>0.25</v>
      </c>
    </row>
    <row r="16" spans="2:20" ht="21">
      <c r="B16" s="4"/>
      <c r="C16" s="5" t="s">
        <v>6</v>
      </c>
      <c r="D16" s="6"/>
      <c r="E16" s="6"/>
      <c r="F16" s="7"/>
      <c r="H16" s="29">
        <v>5</v>
      </c>
      <c r="I16" s="34">
        <f>COUNTIF(variaBLES,H16)</f>
        <v>6</v>
      </c>
      <c r="J16" s="29">
        <f>I16+J15</f>
        <v>18</v>
      </c>
      <c r="K16" s="43">
        <f>I16/$I$21</f>
        <v>0.125</v>
      </c>
      <c r="L16" s="31">
        <f>L15+K16</f>
        <v>0.375</v>
      </c>
    </row>
    <row r="17" spans="2:13" ht="18.75">
      <c r="B17" s="4">
        <v>3</v>
      </c>
      <c r="C17" s="5" t="s">
        <v>7</v>
      </c>
      <c r="D17" s="6"/>
      <c r="E17" s="6"/>
      <c r="F17" s="7"/>
      <c r="H17" s="29">
        <v>6</v>
      </c>
      <c r="I17" s="29">
        <f>COUNTIF(variaBLES,H17)</f>
        <v>10</v>
      </c>
      <c r="J17" s="33">
        <f>I17+I16+I15</f>
        <v>28</v>
      </c>
      <c r="K17" s="30">
        <f t="shared" ref="K16:K20" si="0">I17/$I$21</f>
        <v>0.20833333333333334</v>
      </c>
      <c r="L17" s="44">
        <f t="shared" ref="L17:L20" si="1">L16+K17</f>
        <v>0.58333333333333337</v>
      </c>
    </row>
    <row r="18" spans="2:13" ht="21">
      <c r="B18" s="4">
        <v>4</v>
      </c>
      <c r="C18" s="5" t="s">
        <v>8</v>
      </c>
      <c r="D18" s="6"/>
      <c r="E18" s="6"/>
      <c r="F18" s="7"/>
      <c r="H18" s="29">
        <v>7</v>
      </c>
      <c r="I18" s="29">
        <f>COUNTIF(variaBLES,H18)</f>
        <v>8</v>
      </c>
      <c r="J18" s="29">
        <f>I18+I17+I16+I15</f>
        <v>36</v>
      </c>
      <c r="K18" s="30">
        <f t="shared" si="0"/>
        <v>0.16666666666666666</v>
      </c>
      <c r="L18" s="31">
        <f t="shared" si="1"/>
        <v>0.75</v>
      </c>
    </row>
    <row r="19" spans="2:13" ht="21">
      <c r="B19" s="4">
        <v>5</v>
      </c>
      <c r="C19" s="5" t="s">
        <v>9</v>
      </c>
      <c r="D19" s="6"/>
      <c r="E19" s="6"/>
      <c r="F19" s="7"/>
      <c r="H19" s="29">
        <v>8</v>
      </c>
      <c r="I19" s="29">
        <f>COUNTIF(variaBLES,H19)</f>
        <v>4</v>
      </c>
      <c r="J19" s="29">
        <f>I19+I18+I17+I16+I15</f>
        <v>40</v>
      </c>
      <c r="K19" s="30">
        <f t="shared" si="0"/>
        <v>8.3333333333333329E-2</v>
      </c>
      <c r="L19" s="31">
        <f t="shared" si="1"/>
        <v>0.83333333333333337</v>
      </c>
    </row>
    <row r="20" spans="2:13" ht="18.75">
      <c r="B20" s="4">
        <v>6</v>
      </c>
      <c r="C20" s="6" t="s">
        <v>4</v>
      </c>
      <c r="D20" s="6"/>
      <c r="E20" s="6"/>
      <c r="F20" s="7"/>
      <c r="H20" s="29">
        <v>9</v>
      </c>
      <c r="I20" s="29">
        <f>COUNTIF(variaBLES,H20)</f>
        <v>8</v>
      </c>
      <c r="J20" s="29">
        <f>I20+I19+I18+I17+I16+I15</f>
        <v>48</v>
      </c>
      <c r="K20" s="30">
        <f t="shared" si="0"/>
        <v>0.16666666666666666</v>
      </c>
      <c r="L20" s="31">
        <f t="shared" si="1"/>
        <v>1</v>
      </c>
    </row>
    <row r="21" spans="2:13" ht="18.75">
      <c r="B21" s="4">
        <v>7</v>
      </c>
      <c r="C21" s="6" t="s">
        <v>5</v>
      </c>
      <c r="D21" s="6"/>
      <c r="E21" s="6"/>
      <c r="F21" s="7"/>
      <c r="H21" s="32" t="s">
        <v>34</v>
      </c>
      <c r="I21" s="32">
        <f>SUM(I15:I20)</f>
        <v>48</v>
      </c>
    </row>
    <row r="22" spans="2:13" ht="18.75">
      <c r="B22" s="4">
        <v>8</v>
      </c>
      <c r="C22" s="5" t="s">
        <v>3</v>
      </c>
      <c r="D22" s="7"/>
      <c r="E22" s="7"/>
      <c r="F22" s="7"/>
    </row>
    <row r="23" spans="2:13" ht="21">
      <c r="C23" s="7"/>
      <c r="D23" s="7"/>
      <c r="E23" s="7"/>
      <c r="F23" s="7"/>
      <c r="G23" s="4">
        <v>2</v>
      </c>
      <c r="H23" s="35" t="s">
        <v>6</v>
      </c>
      <c r="I23" s="36"/>
      <c r="J23" s="6" t="s">
        <v>36</v>
      </c>
      <c r="K23" s="7"/>
    </row>
    <row r="24" spans="2:13" ht="18.75">
      <c r="G24" s="4">
        <v>3</v>
      </c>
      <c r="H24" s="39" t="s">
        <v>7</v>
      </c>
      <c r="I24" s="40"/>
      <c r="J24" s="6" t="s">
        <v>35</v>
      </c>
      <c r="K24" s="7"/>
    </row>
    <row r="25" spans="2:13" ht="21">
      <c r="G25" s="4">
        <v>4</v>
      </c>
      <c r="H25" s="41" t="s">
        <v>8</v>
      </c>
      <c r="I25" s="42"/>
      <c r="J25" s="6" t="s">
        <v>37</v>
      </c>
      <c r="K25" s="7"/>
    </row>
    <row r="26" spans="2:13" ht="21">
      <c r="G26" s="4">
        <v>5</v>
      </c>
      <c r="H26" s="37" t="s">
        <v>9</v>
      </c>
      <c r="I26" s="38"/>
      <c r="J26" s="6" t="s">
        <v>38</v>
      </c>
      <c r="K26" s="7"/>
    </row>
    <row r="27" spans="2:13" ht="18.75">
      <c r="G27" s="4">
        <v>6</v>
      </c>
      <c r="H27" s="6" t="s">
        <v>4</v>
      </c>
      <c r="I27" s="6"/>
      <c r="J27" s="6"/>
      <c r="K27" s="7"/>
      <c r="L27" s="27">
        <f>MEDIAN(variaBLES)</f>
        <v>6</v>
      </c>
      <c r="M27" t="s">
        <v>39</v>
      </c>
    </row>
    <row r="28" spans="2:13" ht="18.75">
      <c r="G28" s="4">
        <v>7</v>
      </c>
      <c r="H28" s="6" t="s">
        <v>5</v>
      </c>
      <c r="I28" s="6"/>
      <c r="J28" s="6"/>
      <c r="K28" s="7"/>
      <c r="L28" s="27">
        <f>MODE(variaBLES)</f>
        <v>4</v>
      </c>
      <c r="M28" t="s">
        <v>40</v>
      </c>
    </row>
    <row r="29" spans="2:13" ht="18.75">
      <c r="G29" s="4">
        <v>8</v>
      </c>
      <c r="H29" s="5" t="s">
        <v>3</v>
      </c>
      <c r="I29" s="7"/>
      <c r="J29" s="7"/>
      <c r="K29" s="7"/>
      <c r="L29" s="45">
        <f>AVERAGE(variaBLES)</f>
        <v>6.208333333333333</v>
      </c>
      <c r="M29" t="s">
        <v>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I11" sqref="I11"/>
    </sheetView>
  </sheetViews>
  <sheetFormatPr baseColWidth="10" defaultRowHeight="15.75"/>
  <cols>
    <col min="5" max="5" width="12.125" bestFit="1" customWidth="1"/>
    <col min="6" max="6" width="11.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8" t="s">
        <v>22</v>
      </c>
      <c r="G6" s="51" t="s">
        <v>42</v>
      </c>
    </row>
    <row r="7" spans="1:9" ht="18.75" thickBot="1">
      <c r="B7" s="11">
        <v>0</v>
      </c>
      <c r="C7" s="11">
        <v>8</v>
      </c>
      <c r="D7" s="12">
        <f>C7</f>
        <v>8</v>
      </c>
      <c r="E7" s="46">
        <f>C7/$C$12</f>
        <v>0.16</v>
      </c>
      <c r="F7" s="49">
        <f>E7</f>
        <v>0.16</v>
      </c>
      <c r="G7" s="24">
        <f>C7*B7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46">
        <f t="shared" ref="E8:E11" si="0">C8/$C$12</f>
        <v>0.28000000000000003</v>
      </c>
      <c r="F8" s="50">
        <f>E8+F7</f>
        <v>0.44000000000000006</v>
      </c>
      <c r="G8" s="24">
        <f t="shared" ref="G8:G11" si="1">C8*B8</f>
        <v>14</v>
      </c>
    </row>
    <row r="9" spans="1:9" ht="18.75" thickBot="1">
      <c r="B9" s="13">
        <v>2</v>
      </c>
      <c r="C9" s="13">
        <v>20</v>
      </c>
      <c r="D9" s="14">
        <f t="shared" ref="D9:D11" si="2">C9+D8</f>
        <v>42</v>
      </c>
      <c r="E9" s="46">
        <f t="shared" si="0"/>
        <v>0.4</v>
      </c>
      <c r="F9" s="50">
        <f t="shared" ref="F9:F11" si="3">E9+F8</f>
        <v>0.84000000000000008</v>
      </c>
      <c r="G9" s="24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46">
        <f t="shared" si="0"/>
        <v>0.1</v>
      </c>
      <c r="F10" s="50">
        <f t="shared" si="3"/>
        <v>0.94000000000000006</v>
      </c>
      <c r="G10" s="24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6">
        <f t="shared" si="0"/>
        <v>0.06</v>
      </c>
      <c r="F11" s="50">
        <f t="shared" si="3"/>
        <v>1</v>
      </c>
      <c r="G11" s="24">
        <f t="shared" si="1"/>
        <v>12</v>
      </c>
      <c r="H11" s="1"/>
    </row>
    <row r="12" spans="1:9" ht="18.75" thickBot="1">
      <c r="B12" s="17" t="s">
        <v>34</v>
      </c>
      <c r="C12" s="47">
        <f>SUM(C7:C11)</f>
        <v>50</v>
      </c>
      <c r="D12" s="17"/>
      <c r="E12" s="17"/>
      <c r="F12" s="52" t="s">
        <v>43</v>
      </c>
      <c r="G12" s="53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 t="s">
        <v>44</v>
      </c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 t="s">
        <v>45</v>
      </c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 t="s">
        <v>46</v>
      </c>
      <c r="E19" s="7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 t="s">
        <v>47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 s="25">
        <f>G12/C12</f>
        <v>1.62</v>
      </c>
    </row>
    <row r="22" spans="1:9" ht="18.75">
      <c r="A22" s="20">
        <v>7</v>
      </c>
      <c r="B22" s="6" t="s">
        <v>20</v>
      </c>
      <c r="E22" s="25">
        <v>2</v>
      </c>
    </row>
    <row r="23" spans="1:9" ht="18.75">
      <c r="A23" s="20">
        <v>8</v>
      </c>
      <c r="B23" s="6" t="s">
        <v>21</v>
      </c>
      <c r="E23" s="25">
        <f>MEDIAN(B7:B11)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2022-05-05T13:11:56Z</dcterms:modified>
</cp:coreProperties>
</file>