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>
    <definedName name="checho">'ACTIVIDAD 1'!$D$8:$S$10</definedName>
  </definedNames>
  <calcPr/>
</workbook>
</file>

<file path=xl/sharedStrings.xml><?xml version="1.0" encoding="utf-8"?>
<sst xmlns="http://schemas.openxmlformats.org/spreadsheetml/2006/main" count="54" uniqueCount="49">
  <si>
    <t>renzo naglieri heise</t>
  </si>
  <si>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</si>
  <si>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</si>
  <si>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</si>
  <si>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 xml:space="preserve"> n piezas</t>
  </si>
  <si>
    <t>fi</t>
  </si>
  <si>
    <t>FI</t>
  </si>
  <si>
    <t>hi</t>
  </si>
  <si>
    <t>HI</t>
  </si>
  <si>
    <r>
      <rPr>
        <rFont val="Arial"/>
        <color rgb="FF000000"/>
        <sz val="14.0"/>
      </rPr>
      <t>INTERPRETE f</t>
    </r>
    <r>
      <rPr>
        <rFont val="Arial"/>
        <color rgb="FF000000"/>
        <sz val="14.0"/>
        <vertAlign val="subscript"/>
      </rPr>
      <t>2</t>
    </r>
  </si>
  <si>
    <t>INTERPRETE F3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</si>
  <si>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2</t>
    </r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</si>
  <si>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3</t>
    </r>
  </si>
  <si>
    <t>DETERMINE LA MEDIANA E INTERPRETE</t>
  </si>
  <si>
    <t>DETERMINE LA MODA E INTERPRETE</t>
  </si>
  <si>
    <t>DETERMINE LA MEDIA E INTERPRETE</t>
  </si>
  <si>
    <t>n=</t>
  </si>
  <si>
    <r>
      <rPr>
        <rFont val="Arial"/>
        <color rgb="FF000000"/>
        <sz val="14.0"/>
      </rPr>
      <t>INTERPRETE f</t>
    </r>
    <r>
      <rPr>
        <rFont val="Arial"/>
        <color rgb="FF000000"/>
        <sz val="14.0"/>
        <vertAlign val="subscript"/>
      </rPr>
      <t>2</t>
    </r>
  </si>
  <si>
    <t>6 trabajdores fabricaron 5 piezas</t>
  </si>
  <si>
    <t xml:space="preserve">28 trabajadores fabricaron a lo mas 6 piezas 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</si>
  <si>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2</t>
    </r>
  </si>
  <si>
    <t>el 13% de los trabajadores fabrico 5 piezas</t>
  </si>
  <si>
    <r>
      <rPr>
        <rFont val="Arial"/>
        <color rgb="FF000000"/>
        <sz val="14.0"/>
      </rPr>
      <t>INTERPRETE H</t>
    </r>
    <r>
      <rPr>
        <rFont val="Arial"/>
        <color rgb="FF000000"/>
        <sz val="14.0"/>
        <vertAlign val="subscript"/>
      </rPr>
      <t>3</t>
    </r>
  </si>
  <si>
    <t>el 58% de los trabajadores fabrico a lo mas 6 piezas</t>
  </si>
  <si>
    <t>la mitad de los trabajadores fabrica a lo mas 6 piezas</t>
  </si>
  <si>
    <t xml:space="preserve">la mayoria de los trabajadores fabrica 4 piezas </t>
  </si>
  <si>
    <t xml:space="preserve">en promedio los trabajadores fabrican 6 piezas </t>
  </si>
  <si>
    <t>La siguiente tabla indica la cantidad de familias que tienen una cierta cantidad de Hijos , encuesta realizadas a 50 familias</t>
  </si>
  <si>
    <t>Número de hijos</t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</si>
  <si>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</si>
  <si>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F</t>
    </r>
    <r>
      <rPr>
        <rFont val="Arial"/>
        <color theme="1"/>
        <sz val="18.0"/>
        <vertAlign val="subscript"/>
      </rPr>
      <t>i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</si>
  <si>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 %</t>
    </r>
  </si>
  <si>
    <r>
      <rPr>
        <rFont val="Arial"/>
        <color theme="1"/>
        <sz val="18.0"/>
      </rPr>
      <t>H</t>
    </r>
    <r>
      <rPr>
        <rFont val="Arial"/>
        <color theme="1"/>
        <sz val="18.0"/>
        <vertAlign val="subscript"/>
      </rPr>
      <t>r</t>
    </r>
    <r>
      <rPr>
        <rFont val="Arial"/>
        <color theme="1"/>
        <sz val="18.0"/>
      </rPr>
      <t>%</t>
    </r>
  </si>
  <si>
    <t>xi*fi</t>
  </si>
  <si>
    <t>Complete la tabla, haciendo uso de celdas relativas y fijas cuando corresponda</t>
  </si>
  <si>
    <r>
      <rPr>
        <rFont val="Arial"/>
        <color theme="1"/>
        <sz val="14.0"/>
      </rPr>
      <t>Interprete f</t>
    </r>
    <r>
      <rPr>
        <rFont val="Arial"/>
        <color theme="1"/>
        <sz val="14.0"/>
        <vertAlign val="subscript"/>
      </rPr>
      <t>4</t>
    </r>
  </si>
  <si>
    <t>5 familias tienen 3 hijos</t>
  </si>
  <si>
    <t>Interprete F3</t>
  </si>
  <si>
    <t>42 familias a lo mas tienen 2 hijos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</si>
  <si>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2</t>
    </r>
  </si>
  <si>
    <t>el 28% de las familias tienen 1 hijo</t>
  </si>
  <si>
    <r>
      <rPr>
        <rFont val="Arial"/>
        <color theme="1"/>
        <sz val="14.0"/>
      </rPr>
      <t>Interprete H</t>
    </r>
    <r>
      <rPr>
        <rFont val="Arial"/>
        <color theme="1"/>
        <sz val="14.0"/>
        <vertAlign val="subscript"/>
      </rPr>
      <t>3</t>
    </r>
  </si>
  <si>
    <t>el 84% de las familias tienen a lo mas 2 hijos</t>
  </si>
  <si>
    <t>Calcule la media e interprete</t>
  </si>
  <si>
    <t xml:space="preserve"> el promedi de las familias tienen 2 hijos </t>
  </si>
  <si>
    <t>Calcule la moda e interprete</t>
  </si>
  <si>
    <t xml:space="preserve">la mayoria de las familias tienen 2 hijos </t>
  </si>
  <si>
    <t>Calcule la mediana e interprete</t>
  </si>
  <si>
    <t xml:space="preserve">la mitad de las familias tienen 2 hijos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</si>
</sst>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2.0"/>
      <color theme="1"/>
      <name val="Calibri"/>
      <scheme val="minor"/>
    </font>
    <font>
      <color theme="1"/>
      <name val="Calibri"/>
      <scheme val="minor"/>
    </font>
    <font>
      <b/>
      <sz val="14.0"/>
      <color theme="1"/>
      <name val="Arial"/>
    </font>
    <font>
      <sz val="12.0"/>
      <color theme="1"/>
      <name val="Calibri"/>
    </font>
    <font>
      <sz val="12.0"/>
      <color theme="1"/>
      <name val="Arial"/>
    </font>
    <font>
      <b/>
      <sz val="14.0"/>
      <color rgb="FFFF0000"/>
      <name val="Arial"/>
    </font>
    <font>
      <sz val="14.0"/>
      <color theme="1"/>
      <name val="Arial"/>
    </font>
    <font>
      <sz val="14.0"/>
      <color theme="1"/>
      <name val="Calibri"/>
    </font>
    <font>
      <sz val="14.0"/>
      <color rgb="FF000000"/>
      <name val="Arial"/>
    </font>
    <font>
      <b/>
      <sz val="10.0"/>
      <color rgb="FF000000"/>
      <name val="Verdana"/>
    </font>
    <font>
      <sz val="18.0"/>
      <color theme="1"/>
      <name val="Arial"/>
    </font>
    <font>
      <vertAlign val="subscript"/>
      <sz val="18.0"/>
      <color theme="1"/>
      <name val="Arial"/>
    </font>
    <font>
      <sz val="10.0"/>
      <color rgb="FF000000"/>
      <name val="Verdana"/>
    </font>
    <font>
      <b/>
      <sz val="14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E6B8AF"/>
        <bgColor rgb="FFE6B8AF"/>
      </patternFill>
    </fill>
    <fill>
      <patternFill patternType="solid">
        <fgColor rgb="FFDCE6F2"/>
        <bgColor rgb="FFDCE6F2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4A86E8"/>
        <bgColor rgb="FF4A86E8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7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borderId="0" fillId="0" fontId="5" numFmtId="0" xfId="0" applyFont="1"/>
    <xf borderId="0" fillId="0" fontId="4" numFmtId="0" xfId="0" applyFont="1"/>
    <xf borderId="0" fillId="0" fontId="6" numFmtId="0" xfId="0" applyFont="1"/>
    <xf borderId="0" fillId="0" fontId="7" numFmtId="0" xfId="0" applyFont="1"/>
    <xf borderId="0" fillId="0" fontId="1" numFmtId="0" xfId="0" applyFont="1"/>
    <xf borderId="1" fillId="2" fontId="1" numFmtId="0" xfId="0" applyAlignment="1" applyBorder="1" applyFill="1" applyFont="1">
      <alignment horizontal="center" readingOrder="0"/>
    </xf>
    <xf borderId="0" fillId="0" fontId="8" numFmtId="0" xfId="0" applyFont="1"/>
    <xf borderId="1" fillId="0" fontId="1" numFmtId="0" xfId="0" applyAlignment="1" applyBorder="1" applyFont="1">
      <alignment horizontal="center" readingOrder="0"/>
    </xf>
    <xf borderId="1" fillId="0" fontId="1" numFmtId="0" xfId="0" applyAlignment="1" applyBorder="1" applyFont="1">
      <alignment horizontal="center"/>
    </xf>
    <xf borderId="1" fillId="0" fontId="1" numFmtId="9" xfId="0" applyAlignment="1" applyBorder="1" applyFont="1" applyNumberFormat="1">
      <alignment horizontal="center"/>
    </xf>
    <xf borderId="1" fillId="3" fontId="1" numFmtId="0" xfId="0" applyAlignment="1" applyBorder="1" applyFill="1" applyFont="1">
      <alignment horizontal="center"/>
    </xf>
    <xf borderId="1" fillId="4" fontId="1" numFmtId="9" xfId="0" applyAlignment="1" applyBorder="1" applyFill="1" applyFont="1" applyNumberFormat="1">
      <alignment horizontal="center"/>
    </xf>
    <xf borderId="1" fillId="5" fontId="1" numFmtId="0" xfId="0" applyAlignment="1" applyBorder="1" applyFill="1" applyFont="1">
      <alignment horizontal="center"/>
    </xf>
    <xf borderId="1" fillId="6" fontId="1" numFmtId="9" xfId="0" applyAlignment="1" applyBorder="1" applyFill="1" applyFont="1" applyNumberFormat="1">
      <alignment horizontal="center"/>
    </xf>
    <xf borderId="1" fillId="2" fontId="1" numFmtId="0" xfId="0" applyAlignment="1" applyBorder="1" applyFont="1">
      <alignment horizontal="center"/>
    </xf>
    <xf borderId="0" fillId="0" fontId="1" numFmtId="0" xfId="0" applyAlignment="1" applyFont="1">
      <alignment horizontal="center"/>
    </xf>
    <xf borderId="0" fillId="0" fontId="4" numFmtId="0" xfId="0" applyAlignment="1" applyFont="1">
      <alignment horizontal="center"/>
    </xf>
    <xf borderId="0" fillId="3" fontId="8" numFmtId="0" xfId="0" applyAlignment="1" applyFont="1">
      <alignment horizontal="left"/>
    </xf>
    <xf borderId="0" fillId="3" fontId="6" numFmtId="0" xfId="0" applyAlignment="1" applyFont="1">
      <alignment horizontal="left"/>
    </xf>
    <xf borderId="0" fillId="0" fontId="6" numFmtId="0" xfId="0" applyAlignment="1" applyFont="1">
      <alignment horizontal="left" readingOrder="0"/>
    </xf>
    <xf borderId="0" fillId="0" fontId="7" numFmtId="0" xfId="0" applyAlignment="1" applyFont="1">
      <alignment horizontal="left"/>
    </xf>
    <xf borderId="0" fillId="0" fontId="1" numFmtId="0" xfId="0" applyAlignment="1" applyFont="1">
      <alignment horizontal="left"/>
    </xf>
    <xf borderId="0" fillId="5" fontId="8" numFmtId="0" xfId="0" applyAlignment="1" applyFont="1">
      <alignment horizontal="left"/>
    </xf>
    <xf borderId="0" fillId="5" fontId="6" numFmtId="0" xfId="0" applyAlignment="1" applyFont="1">
      <alignment horizontal="left"/>
    </xf>
    <xf borderId="0" fillId="4" fontId="8" numFmtId="0" xfId="0" applyAlignment="1" applyFont="1">
      <alignment horizontal="left"/>
    </xf>
    <xf borderId="0" fillId="4" fontId="6" numFmtId="0" xfId="0" applyAlignment="1" applyFont="1">
      <alignment horizontal="left"/>
    </xf>
    <xf borderId="0" fillId="6" fontId="8" numFmtId="0" xfId="0" applyAlignment="1" applyFont="1">
      <alignment horizontal="left"/>
    </xf>
    <xf borderId="0" fillId="6" fontId="6" numFmtId="0" xfId="0" applyAlignment="1" applyFont="1">
      <alignment horizontal="left"/>
    </xf>
    <xf borderId="0" fillId="0" fontId="6" numFmtId="0" xfId="0" applyAlignment="1" applyFont="1">
      <alignment horizontal="left"/>
    </xf>
    <xf borderId="1" fillId="0" fontId="1" numFmtId="0" xfId="0" applyAlignment="1" applyBorder="1" applyFont="1">
      <alignment horizontal="left"/>
    </xf>
    <xf borderId="0" fillId="0" fontId="1" numFmtId="0" xfId="0" applyAlignment="1" applyFont="1">
      <alignment horizontal="left" readingOrder="0"/>
    </xf>
    <xf borderId="0" fillId="0" fontId="8" numFmtId="0" xfId="0" applyAlignment="1" applyFont="1">
      <alignment horizontal="left"/>
    </xf>
    <xf borderId="1" fillId="0" fontId="1" numFmtId="1" xfId="0" applyAlignment="1" applyBorder="1" applyFont="1" applyNumberFormat="1">
      <alignment horizontal="left"/>
    </xf>
    <xf borderId="2" fillId="7" fontId="9" numFmtId="0" xfId="0" applyAlignment="1" applyBorder="1" applyFill="1" applyFont="1">
      <alignment horizontal="center" readingOrder="1" shrinkToFit="0" vertical="center" wrapText="1"/>
    </xf>
    <xf borderId="2" fillId="7" fontId="10" numFmtId="0" xfId="0" applyAlignment="1" applyBorder="1" applyFont="1">
      <alignment horizontal="center" shrinkToFit="0" vertical="center" wrapText="1"/>
    </xf>
    <xf borderId="2" fillId="7" fontId="11" numFmtId="0" xfId="0" applyAlignment="1" applyBorder="1" applyFont="1">
      <alignment horizontal="center" shrinkToFit="0" vertical="center" wrapText="1"/>
    </xf>
    <xf borderId="3" fillId="7" fontId="10" numFmtId="0" xfId="0" applyAlignment="1" applyBorder="1" applyFont="1">
      <alignment horizontal="center" shrinkToFit="0" vertical="center" wrapText="1"/>
    </xf>
    <xf borderId="1" fillId="8" fontId="1" numFmtId="0" xfId="0" applyAlignment="1" applyBorder="1" applyFill="1" applyFont="1">
      <alignment horizontal="center" readingOrder="0"/>
    </xf>
    <xf borderId="4" fillId="9" fontId="8" numFmtId="0" xfId="0" applyAlignment="1" applyBorder="1" applyFill="1" applyFont="1">
      <alignment horizontal="center" readingOrder="1" shrinkToFit="0" vertical="center" wrapText="1"/>
    </xf>
    <xf borderId="4" fillId="9" fontId="12" numFmtId="0" xfId="0" applyAlignment="1" applyBorder="1" applyFont="1">
      <alignment horizontal="center" readingOrder="1" shrinkToFit="0" vertical="center" wrapText="1"/>
    </xf>
    <xf borderId="4" fillId="9" fontId="12" numFmtId="9" xfId="0" applyAlignment="1" applyBorder="1" applyFont="1" applyNumberFormat="1">
      <alignment horizontal="center" readingOrder="1" shrinkToFit="0" vertical="center" wrapText="1"/>
    </xf>
    <xf borderId="5" fillId="9" fontId="12" numFmtId="9" xfId="0" applyAlignment="1" applyBorder="1" applyFont="1" applyNumberFormat="1">
      <alignment horizontal="center" readingOrder="1" shrinkToFit="0" vertical="center" wrapText="1"/>
    </xf>
    <xf borderId="6" fillId="9" fontId="8" numFmtId="0" xfId="0" applyAlignment="1" applyBorder="1" applyFont="1">
      <alignment horizontal="center" readingOrder="1" shrinkToFit="0" vertical="center" wrapText="1"/>
    </xf>
    <xf borderId="6" fillId="9" fontId="12" numFmtId="0" xfId="0" applyAlignment="1" applyBorder="1" applyFont="1">
      <alignment horizontal="center" readingOrder="1" shrinkToFit="0" vertical="center" wrapText="1"/>
    </xf>
    <xf borderId="4" fillId="10" fontId="12" numFmtId="9" xfId="0" applyAlignment="1" applyBorder="1" applyFill="1" applyFont="1" applyNumberFormat="1">
      <alignment horizontal="center" readingOrder="1" shrinkToFit="0" vertical="center" wrapText="1"/>
    </xf>
    <xf borderId="6" fillId="3" fontId="12" numFmtId="0" xfId="0" applyAlignment="1" applyBorder="1" applyFont="1">
      <alignment horizontal="center" readingOrder="1" shrinkToFit="0" vertical="center" wrapText="1"/>
    </xf>
    <xf borderId="5" fillId="5" fontId="12" numFmtId="9" xfId="0" applyAlignment="1" applyBorder="1" applyFont="1" applyNumberFormat="1">
      <alignment horizontal="center" readingOrder="1" shrinkToFit="0" vertical="center" wrapText="1"/>
    </xf>
    <xf borderId="6" fillId="2" fontId="8" numFmtId="0" xfId="0" applyAlignment="1" applyBorder="1" applyFont="1">
      <alignment horizontal="center" readingOrder="1" shrinkToFit="0" vertical="center" wrapText="1"/>
    </xf>
    <xf borderId="7" fillId="9" fontId="8" numFmtId="0" xfId="0" applyAlignment="1" applyBorder="1" applyFont="1">
      <alignment horizontal="center" readingOrder="1" shrinkToFit="0" vertical="center" wrapText="1"/>
    </xf>
    <xf borderId="8" fillId="9" fontId="8" numFmtId="0" xfId="0" applyAlignment="1" applyBorder="1" applyFont="1">
      <alignment horizontal="center" readingOrder="1" shrinkToFit="0" vertical="center" wrapText="1"/>
    </xf>
    <xf borderId="2" fillId="9" fontId="8" numFmtId="0" xfId="0" applyAlignment="1" applyBorder="1" applyFont="1">
      <alignment horizontal="center" readingOrder="1" shrinkToFit="0" vertical="center" wrapText="1"/>
    </xf>
    <xf borderId="8" fillId="9" fontId="12" numFmtId="0" xfId="0" applyAlignment="1" applyBorder="1" applyFont="1">
      <alignment horizontal="center" readingOrder="1" shrinkToFit="0" vertical="center" wrapText="1"/>
    </xf>
    <xf borderId="5" fillId="9" fontId="12" numFmtId="0" xfId="0" applyAlignment="1" applyBorder="1" applyFont="1">
      <alignment horizontal="center" readingOrder="1" shrinkToFit="0" vertical="center" wrapText="1"/>
    </xf>
    <xf borderId="0" fillId="0" fontId="3" numFmtId="0" xfId="0" applyAlignment="1" applyFont="1">
      <alignment horizontal="center"/>
    </xf>
    <xf borderId="0" fillId="0" fontId="13" numFmtId="0" xfId="0" applyFont="1"/>
    <xf borderId="0" fillId="0" fontId="6" numFmtId="0" xfId="0" applyAlignment="1" applyFont="1">
      <alignment vertical="center"/>
    </xf>
    <xf borderId="0" fillId="0" fontId="7" numFmtId="0" xfId="0" applyAlignment="1" applyFont="1">
      <alignment vertical="center"/>
    </xf>
    <xf borderId="0" fillId="0" fontId="7" numFmtId="0" xfId="0" applyAlignment="1" applyFont="1">
      <alignment horizontal="center" vertical="center"/>
    </xf>
    <xf borderId="0" fillId="2" fontId="6" numFmtId="0" xfId="0" applyFont="1"/>
    <xf borderId="0" fillId="2" fontId="7" numFmtId="0" xfId="0" applyFont="1"/>
    <xf borderId="0" fillId="0" fontId="7" numFmtId="0" xfId="0" applyAlignment="1" applyFont="1">
      <alignment readingOrder="0"/>
    </xf>
    <xf borderId="0" fillId="3" fontId="6" numFmtId="0" xfId="0" applyFont="1"/>
    <xf borderId="0" fillId="3" fontId="7" numFmtId="0" xfId="0" applyFont="1"/>
    <xf borderId="0" fillId="10" fontId="6" numFmtId="0" xfId="0" applyFont="1"/>
    <xf borderId="0" fillId="10" fontId="7" numFmtId="0" xfId="0" applyFont="1"/>
    <xf borderId="0" fillId="5" fontId="6" numFmtId="0" xfId="0" applyFont="1"/>
    <xf borderId="0" fillId="5" fontId="7" numFmtId="0" xfId="0" applyFont="1"/>
    <xf borderId="1" fillId="0" fontId="1" numFmtId="1" xfId="0" applyBorder="1" applyFont="1" applyNumberFormat="1"/>
    <xf borderId="1" fillId="0" fontId="1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>
      <c r="B2" s="1" t="s">
        <v>0</v>
      </c>
    </row>
    <row r="3" ht="15.75" customHeight="1"/>
    <row r="4" ht="15.75" customHeight="1"/>
    <row r="5" ht="15.75" customHeight="1"/>
    <row r="6" ht="15.75" customHeight="1">
      <c r="C6" s="2" t="s">
        <v>1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ht="15.75" customHeight="1"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ht="15.75" customHeight="1">
      <c r="C8" s="3"/>
      <c r="D8" s="4">
        <v>4.0</v>
      </c>
      <c r="E8" s="4">
        <v>4.0</v>
      </c>
      <c r="F8" s="4">
        <v>9.0</v>
      </c>
      <c r="G8" s="4">
        <v>9.0</v>
      </c>
      <c r="H8" s="4">
        <v>9.0</v>
      </c>
      <c r="I8" s="4">
        <v>4.0</v>
      </c>
      <c r="J8" s="4">
        <v>6.0</v>
      </c>
      <c r="K8" s="4">
        <v>8.0</v>
      </c>
      <c r="L8" s="4">
        <v>8.0</v>
      </c>
      <c r="M8" s="4">
        <v>8.0</v>
      </c>
      <c r="N8" s="4">
        <v>8.0</v>
      </c>
      <c r="O8" s="4">
        <v>4.0</v>
      </c>
      <c r="P8" s="4">
        <v>4.0</v>
      </c>
      <c r="Q8" s="4">
        <v>5.0</v>
      </c>
      <c r="R8" s="4">
        <v>5.0</v>
      </c>
      <c r="S8" s="4">
        <v>6.0</v>
      </c>
      <c r="T8" s="3"/>
    </row>
    <row r="9" ht="15.75" customHeight="1">
      <c r="C9" s="3"/>
      <c r="D9" s="4">
        <v>4.0</v>
      </c>
      <c r="E9" s="4">
        <v>4.0</v>
      </c>
      <c r="F9" s="4">
        <v>9.0</v>
      </c>
      <c r="G9" s="4">
        <v>7.0</v>
      </c>
      <c r="H9" s="4">
        <v>7.0</v>
      </c>
      <c r="I9" s="4">
        <v>7.0</v>
      </c>
      <c r="J9" s="4">
        <v>7.0</v>
      </c>
      <c r="K9" s="4">
        <v>7.0</v>
      </c>
      <c r="L9" s="4">
        <v>7.0</v>
      </c>
      <c r="M9" s="4">
        <v>9.0</v>
      </c>
      <c r="N9" s="4">
        <v>9.0</v>
      </c>
      <c r="O9" s="4">
        <v>4.0</v>
      </c>
      <c r="P9" s="4">
        <v>4.0</v>
      </c>
      <c r="Q9" s="4">
        <v>5.0</v>
      </c>
      <c r="R9" s="4">
        <v>5.0</v>
      </c>
      <c r="S9" s="4">
        <v>6.0</v>
      </c>
      <c r="T9" s="3"/>
    </row>
    <row r="10" ht="15.75" customHeight="1">
      <c r="C10" s="3"/>
      <c r="D10" s="4">
        <v>9.0</v>
      </c>
      <c r="E10" s="4">
        <v>4.0</v>
      </c>
      <c r="F10" s="4">
        <v>9.0</v>
      </c>
      <c r="G10" s="4">
        <v>4.0</v>
      </c>
      <c r="H10" s="4">
        <v>7.0</v>
      </c>
      <c r="I10" s="4">
        <v>6.0</v>
      </c>
      <c r="J10" s="4">
        <v>6.0</v>
      </c>
      <c r="K10" s="4">
        <v>6.0</v>
      </c>
      <c r="L10" s="4">
        <v>6.0</v>
      </c>
      <c r="M10" s="4">
        <v>6.0</v>
      </c>
      <c r="N10" s="4">
        <v>7.0</v>
      </c>
      <c r="O10" s="4">
        <v>6.0</v>
      </c>
      <c r="P10" s="4">
        <v>6.0</v>
      </c>
      <c r="Q10" s="4">
        <v>4.0</v>
      </c>
      <c r="R10" s="4">
        <v>5.0</v>
      </c>
      <c r="S10" s="4">
        <v>5.0</v>
      </c>
      <c r="T10" s="3"/>
    </row>
    <row r="11" ht="15.75" customHeight="1">
      <c r="C11" s="3"/>
      <c r="T11" s="3"/>
    </row>
    <row r="12" ht="15.75" customHeight="1"/>
    <row r="13" ht="15.75" customHeight="1"/>
    <row r="14" ht="15.75" customHeight="1">
      <c r="C14" s="5" t="s">
        <v>2</v>
      </c>
    </row>
    <row r="15" ht="15.75" customHeight="1">
      <c r="B15" s="6">
        <v>1.0</v>
      </c>
      <c r="C15" s="7" t="s">
        <v>3</v>
      </c>
      <c r="D15" s="7"/>
      <c r="E15" s="7"/>
      <c r="F15" s="8"/>
      <c r="H15" s="9">
        <f>min(checho)</f>
        <v>4</v>
      </c>
      <c r="I15" s="10" t="s">
        <v>4</v>
      </c>
      <c r="J15" s="10" t="s">
        <v>5</v>
      </c>
      <c r="K15" s="10" t="s">
        <v>6</v>
      </c>
      <c r="L15" s="10" t="s">
        <v>7</v>
      </c>
      <c r="M15" s="10" t="s">
        <v>8</v>
      </c>
    </row>
    <row r="16" ht="15.75" customHeight="1">
      <c r="B16" s="6">
        <v>2.0</v>
      </c>
      <c r="C16" s="11" t="s">
        <v>9</v>
      </c>
      <c r="D16" s="7"/>
      <c r="E16" s="7"/>
      <c r="F16" s="8"/>
      <c r="H16" s="9">
        <f>max(checho)</f>
        <v>9</v>
      </c>
      <c r="I16" s="12">
        <v>4.0</v>
      </c>
      <c r="J16" s="13">
        <f>COUNTIF(checho,I16)</f>
        <v>12</v>
      </c>
      <c r="K16" s="13">
        <f>J16</f>
        <v>12</v>
      </c>
      <c r="L16" s="14">
        <f t="shared" ref="L16:M16" si="1">J16/$J$22</f>
        <v>0.25</v>
      </c>
      <c r="M16" s="14">
        <f t="shared" si="1"/>
        <v>0.25</v>
      </c>
    </row>
    <row r="17" ht="15.75" customHeight="1">
      <c r="B17" s="6">
        <v>3.0</v>
      </c>
      <c r="C17" s="11" t="s">
        <v>10</v>
      </c>
      <c r="D17" s="7"/>
      <c r="E17" s="7"/>
      <c r="F17" s="8"/>
      <c r="I17" s="12">
        <v>5.0</v>
      </c>
      <c r="J17" s="15">
        <f>COUNTIF(checho,I17)</f>
        <v>6</v>
      </c>
      <c r="K17" s="13">
        <f t="shared" ref="K17:K21" si="3">K16+J17</f>
        <v>18</v>
      </c>
      <c r="L17" s="16">
        <f t="shared" ref="L17:M17" si="2">J17/$J$22</f>
        <v>0.125</v>
      </c>
      <c r="M17" s="14">
        <f t="shared" si="2"/>
        <v>0.375</v>
      </c>
    </row>
    <row r="18" ht="15.75" customHeight="1">
      <c r="B18" s="6">
        <v>4.0</v>
      </c>
      <c r="C18" s="11" t="s">
        <v>11</v>
      </c>
      <c r="D18" s="7"/>
      <c r="E18" s="7"/>
      <c r="F18" s="8"/>
      <c r="I18" s="12">
        <v>6.0</v>
      </c>
      <c r="J18" s="13">
        <f>COUNTIF(checho,I18)</f>
        <v>10</v>
      </c>
      <c r="K18" s="17">
        <f t="shared" si="3"/>
        <v>28</v>
      </c>
      <c r="L18" s="14">
        <f t="shared" ref="L18:M18" si="4">J18/$J$22</f>
        <v>0.2083333333</v>
      </c>
      <c r="M18" s="18">
        <f t="shared" si="4"/>
        <v>0.5833333333</v>
      </c>
    </row>
    <row r="19" ht="15.75" customHeight="1">
      <c r="B19" s="6">
        <v>5.0</v>
      </c>
      <c r="C19" s="11" t="s">
        <v>12</v>
      </c>
      <c r="D19" s="7"/>
      <c r="E19" s="7"/>
      <c r="F19" s="8"/>
      <c r="I19" s="12">
        <v>7.0</v>
      </c>
      <c r="J19" s="13">
        <f>COUNTIF(checho,I19)</f>
        <v>8</v>
      </c>
      <c r="K19" s="13">
        <f t="shared" si="3"/>
        <v>36</v>
      </c>
      <c r="L19" s="14">
        <f t="shared" ref="L19:M19" si="5">J19/$J$22</f>
        <v>0.1666666667</v>
      </c>
      <c r="M19" s="14">
        <f t="shared" si="5"/>
        <v>0.75</v>
      </c>
    </row>
    <row r="20" ht="15.75" customHeight="1">
      <c r="B20" s="6">
        <v>6.0</v>
      </c>
      <c r="C20" s="7" t="s">
        <v>13</v>
      </c>
      <c r="D20" s="7"/>
      <c r="E20" s="7"/>
      <c r="F20" s="8"/>
      <c r="I20" s="12">
        <v>8.0</v>
      </c>
      <c r="J20" s="13">
        <f>COUNTIF(checho,I20)</f>
        <v>4</v>
      </c>
      <c r="K20" s="13">
        <f t="shared" si="3"/>
        <v>40</v>
      </c>
      <c r="L20" s="14">
        <f t="shared" ref="L20:M20" si="6">J20/$J$22</f>
        <v>0.08333333333</v>
      </c>
      <c r="M20" s="14">
        <f t="shared" si="6"/>
        <v>0.8333333333</v>
      </c>
    </row>
    <row r="21" ht="15.75" customHeight="1">
      <c r="B21" s="6">
        <v>7.0</v>
      </c>
      <c r="C21" s="7" t="s">
        <v>14</v>
      </c>
      <c r="D21" s="7"/>
      <c r="E21" s="7"/>
      <c r="F21" s="8"/>
      <c r="I21" s="12">
        <v>9.0</v>
      </c>
      <c r="J21" s="13">
        <f>COUNTIF(checho,I21)</f>
        <v>8</v>
      </c>
      <c r="K21" s="13">
        <f t="shared" si="3"/>
        <v>48</v>
      </c>
      <c r="L21" s="14">
        <f t="shared" ref="L21:M21" si="7">J21/$J$22</f>
        <v>0.1666666667</v>
      </c>
      <c r="M21" s="14">
        <f t="shared" si="7"/>
        <v>1</v>
      </c>
    </row>
    <row r="22" ht="15.75" customHeight="1">
      <c r="B22" s="6">
        <v>8.0</v>
      </c>
      <c r="C22" s="11" t="s">
        <v>15</v>
      </c>
      <c r="D22" s="8"/>
      <c r="E22" s="8"/>
      <c r="F22" s="8"/>
      <c r="I22" s="12" t="s">
        <v>16</v>
      </c>
      <c r="J22" s="19">
        <f>SUM(J16:J21)</f>
        <v>48</v>
      </c>
      <c r="K22" s="20"/>
      <c r="L22" s="20"/>
      <c r="M22" s="20"/>
    </row>
    <row r="23" ht="15.75" customHeight="1">
      <c r="C23" s="8"/>
      <c r="D23" s="8"/>
      <c r="E23" s="8"/>
      <c r="F23" s="8"/>
    </row>
    <row r="24" ht="15.75" customHeight="1"/>
    <row r="25" ht="15.75" customHeight="1"/>
    <row r="26" ht="15.75" customHeight="1"/>
    <row r="27" ht="15.75" customHeight="1"/>
    <row r="28" ht="15.75" customHeight="1">
      <c r="I28" s="6"/>
      <c r="J28" s="7"/>
      <c r="K28" s="7"/>
      <c r="L28" s="7"/>
      <c r="M28" s="8"/>
    </row>
    <row r="29" ht="15.75" customHeight="1">
      <c r="I29" s="21">
        <v>2.0</v>
      </c>
      <c r="J29" s="22" t="s">
        <v>17</v>
      </c>
      <c r="K29" s="23"/>
      <c r="L29" s="24" t="s">
        <v>18</v>
      </c>
      <c r="M29" s="25"/>
      <c r="N29" s="26"/>
      <c r="O29" s="26"/>
      <c r="P29" s="26"/>
      <c r="Q29" s="26"/>
      <c r="R29" s="20"/>
    </row>
    <row r="30" ht="15.75" customHeight="1">
      <c r="I30" s="21">
        <v>3.0</v>
      </c>
      <c r="J30" s="27" t="s">
        <v>10</v>
      </c>
      <c r="K30" s="28"/>
      <c r="L30" s="24" t="s">
        <v>19</v>
      </c>
      <c r="M30" s="25"/>
      <c r="N30" s="26"/>
      <c r="O30" s="26"/>
      <c r="P30" s="26"/>
      <c r="Q30" s="26"/>
      <c r="R30" s="20"/>
    </row>
    <row r="31" ht="15.75" customHeight="1">
      <c r="I31" s="21">
        <v>4.0</v>
      </c>
      <c r="J31" s="29" t="s">
        <v>20</v>
      </c>
      <c r="K31" s="30"/>
      <c r="L31" s="24" t="s">
        <v>21</v>
      </c>
      <c r="M31" s="25"/>
      <c r="N31" s="26"/>
      <c r="O31" s="26"/>
      <c r="P31" s="26"/>
      <c r="Q31" s="26"/>
      <c r="R31" s="20"/>
    </row>
    <row r="32" ht="15.75" customHeight="1">
      <c r="I32" s="21">
        <v>5.0</v>
      </c>
      <c r="J32" s="31" t="s">
        <v>22</v>
      </c>
      <c r="K32" s="32"/>
      <c r="L32" s="24" t="s">
        <v>23</v>
      </c>
      <c r="M32" s="25"/>
      <c r="N32" s="26"/>
      <c r="O32" s="26"/>
      <c r="P32" s="26"/>
      <c r="Q32" s="26"/>
      <c r="R32" s="20"/>
    </row>
    <row r="33" ht="15.75" customHeight="1">
      <c r="I33" s="21">
        <v>6.0</v>
      </c>
      <c r="J33" s="33" t="s">
        <v>13</v>
      </c>
      <c r="K33" s="33"/>
      <c r="L33" s="33"/>
      <c r="M33" s="25"/>
      <c r="N33" s="34">
        <f>MEDIAN(checho)</f>
        <v>6</v>
      </c>
      <c r="O33" s="35" t="s">
        <v>24</v>
      </c>
      <c r="P33" s="26"/>
      <c r="Q33" s="26"/>
      <c r="R33" s="20"/>
    </row>
    <row r="34" ht="15.75" customHeight="1">
      <c r="I34" s="21">
        <v>7.0</v>
      </c>
      <c r="J34" s="33" t="s">
        <v>14</v>
      </c>
      <c r="K34" s="33"/>
      <c r="L34" s="33"/>
      <c r="M34" s="25"/>
      <c r="N34" s="34">
        <f>MODE(checho)</f>
        <v>4</v>
      </c>
      <c r="O34" s="35" t="s">
        <v>25</v>
      </c>
      <c r="P34" s="26"/>
      <c r="Q34" s="26"/>
      <c r="R34" s="20"/>
    </row>
    <row r="35" ht="15.75" customHeight="1">
      <c r="I35" s="21">
        <v>8.0</v>
      </c>
      <c r="J35" s="36" t="s">
        <v>15</v>
      </c>
      <c r="K35" s="25"/>
      <c r="L35" s="25"/>
      <c r="M35" s="25"/>
      <c r="N35" s="37">
        <f>AVERAGE(checho)</f>
        <v>6.208333333</v>
      </c>
      <c r="O35" s="35" t="s">
        <v>26</v>
      </c>
      <c r="P35" s="26"/>
      <c r="Q35" s="26"/>
      <c r="R35" s="20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>
      <c r="B3" s="6" t="s">
        <v>27</v>
      </c>
      <c r="C3" s="6"/>
      <c r="D3" s="6"/>
      <c r="E3" s="6"/>
      <c r="F3" s="6"/>
      <c r="G3" s="6"/>
      <c r="H3" s="6"/>
    </row>
    <row r="4" ht="15.75" customHeight="1"/>
    <row r="5" ht="15.75" customHeight="1"/>
    <row r="6" ht="15.75" customHeight="1">
      <c r="B6" s="38" t="s">
        <v>28</v>
      </c>
      <c r="C6" s="39" t="s">
        <v>29</v>
      </c>
      <c r="D6" s="39" t="s">
        <v>30</v>
      </c>
      <c r="E6" s="40" t="s">
        <v>31</v>
      </c>
      <c r="F6" s="41" t="s">
        <v>32</v>
      </c>
      <c r="G6" s="42" t="s">
        <v>33</v>
      </c>
    </row>
    <row r="7" ht="15.75" customHeight="1">
      <c r="B7" s="43">
        <v>0.0</v>
      </c>
      <c r="C7" s="43">
        <v>8.0</v>
      </c>
      <c r="D7" s="44">
        <v>8.0</v>
      </c>
      <c r="E7" s="45">
        <f t="shared" ref="E7:F7" si="1">C7/$C$12</f>
        <v>0.16</v>
      </c>
      <c r="F7" s="46">
        <f t="shared" si="1"/>
        <v>0.16</v>
      </c>
      <c r="G7" s="13">
        <f t="shared" ref="G7:G11" si="3">B7*C7</f>
        <v>0</v>
      </c>
    </row>
    <row r="8" ht="15.75" customHeight="1">
      <c r="B8" s="47">
        <v>1.0</v>
      </c>
      <c r="C8" s="47">
        <v>14.0</v>
      </c>
      <c r="D8" s="48">
        <f t="shared" ref="D8:D11" si="4">C8+D7</f>
        <v>22</v>
      </c>
      <c r="E8" s="49">
        <f t="shared" ref="E8:F8" si="2">C8/$C$12</f>
        <v>0.28</v>
      </c>
      <c r="F8" s="46">
        <f t="shared" si="2"/>
        <v>0.44</v>
      </c>
      <c r="G8" s="13">
        <f t="shared" si="3"/>
        <v>14</v>
      </c>
    </row>
    <row r="9" ht="15.75" customHeight="1">
      <c r="B9" s="47">
        <v>2.0</v>
      </c>
      <c r="C9" s="47">
        <v>20.0</v>
      </c>
      <c r="D9" s="50">
        <f t="shared" si="4"/>
        <v>42</v>
      </c>
      <c r="E9" s="45">
        <f t="shared" ref="E9:F9" si="5">C9/$C$12</f>
        <v>0.4</v>
      </c>
      <c r="F9" s="51">
        <f t="shared" si="5"/>
        <v>0.84</v>
      </c>
      <c r="G9" s="13">
        <f t="shared" si="3"/>
        <v>40</v>
      </c>
    </row>
    <row r="10" ht="15.75" customHeight="1">
      <c r="B10" s="47">
        <v>3.0</v>
      </c>
      <c r="C10" s="52">
        <v>5.0</v>
      </c>
      <c r="D10" s="48">
        <f t="shared" si="4"/>
        <v>47</v>
      </c>
      <c r="E10" s="45">
        <f t="shared" ref="E10:F10" si="6">C10/$C$12</f>
        <v>0.1</v>
      </c>
      <c r="F10" s="46">
        <f t="shared" si="6"/>
        <v>0.94</v>
      </c>
      <c r="G10" s="13">
        <f t="shared" si="3"/>
        <v>15</v>
      </c>
    </row>
    <row r="11" ht="15.75" customHeight="1">
      <c r="B11" s="53">
        <v>4.0</v>
      </c>
      <c r="C11" s="53">
        <v>3.0</v>
      </c>
      <c r="D11" s="48">
        <f t="shared" si="4"/>
        <v>50</v>
      </c>
      <c r="E11" s="45">
        <f t="shared" ref="E11:F11" si="7">C11/$C$12</f>
        <v>0.06</v>
      </c>
      <c r="F11" s="46">
        <f t="shared" si="7"/>
        <v>1</v>
      </c>
      <c r="G11" s="13">
        <f t="shared" si="3"/>
        <v>12</v>
      </c>
      <c r="H11" s="3"/>
    </row>
    <row r="12" ht="15.75" customHeight="1">
      <c r="B12" s="54"/>
      <c r="C12" s="55">
        <f>SUM(C7:C11)</f>
        <v>50</v>
      </c>
      <c r="D12" s="56"/>
      <c r="E12" s="56"/>
      <c r="F12" s="57"/>
      <c r="G12" s="12">
        <v>81.0</v>
      </c>
      <c r="H12" s="3"/>
    </row>
    <row r="13" ht="15.75" customHeight="1">
      <c r="B13" s="54"/>
      <c r="C13" s="54"/>
      <c r="D13" s="56"/>
      <c r="E13" s="56"/>
      <c r="F13" s="56"/>
      <c r="H13" s="3"/>
    </row>
    <row r="14" ht="15.75" customHeight="1">
      <c r="C14" s="58"/>
    </row>
    <row r="15" ht="15.75" customHeight="1">
      <c r="B15" s="5" t="s">
        <v>2</v>
      </c>
      <c r="C15" s="8"/>
      <c r="D15" s="8"/>
      <c r="E15" s="8"/>
      <c r="F15" s="8"/>
      <c r="G15" s="8"/>
      <c r="H15" s="8"/>
      <c r="I15" s="8"/>
    </row>
    <row r="16" ht="15.75" customHeight="1">
      <c r="A16" s="59">
        <v>1.0</v>
      </c>
      <c r="B16" s="60" t="s">
        <v>34</v>
      </c>
      <c r="C16" s="61"/>
      <c r="D16" s="61"/>
      <c r="E16" s="61"/>
      <c r="F16" s="61"/>
      <c r="G16" s="62"/>
      <c r="H16" s="8"/>
      <c r="I16" s="8"/>
    </row>
    <row r="17" ht="15.75" customHeight="1">
      <c r="A17" s="59">
        <v>2.0</v>
      </c>
      <c r="B17" s="63" t="s">
        <v>35</v>
      </c>
      <c r="C17" s="64"/>
      <c r="D17" s="65" t="s">
        <v>36</v>
      </c>
      <c r="E17" s="8"/>
      <c r="F17" s="8"/>
      <c r="G17" s="8"/>
      <c r="H17" s="8"/>
      <c r="I17" s="8"/>
    </row>
    <row r="18" ht="15.75" customHeight="1">
      <c r="A18" s="59">
        <v>3.0</v>
      </c>
      <c r="B18" s="66" t="s">
        <v>37</v>
      </c>
      <c r="C18" s="67"/>
      <c r="D18" s="65" t="s">
        <v>38</v>
      </c>
      <c r="E18" s="8"/>
      <c r="F18" s="8"/>
      <c r="G18" s="8"/>
      <c r="H18" s="8"/>
      <c r="I18" s="8"/>
    </row>
    <row r="19" ht="15.75" customHeight="1">
      <c r="A19" s="59">
        <v>4.0</v>
      </c>
      <c r="B19" s="68" t="s">
        <v>39</v>
      </c>
      <c r="C19" s="69"/>
      <c r="D19" s="65" t="s">
        <v>40</v>
      </c>
      <c r="E19" s="8"/>
      <c r="F19" s="8"/>
      <c r="G19" s="8"/>
      <c r="H19" s="8"/>
      <c r="I19" s="8"/>
    </row>
    <row r="20" ht="15.75" customHeight="1">
      <c r="A20" s="59">
        <v>5.0</v>
      </c>
      <c r="B20" s="70" t="s">
        <v>41</v>
      </c>
      <c r="C20" s="71"/>
      <c r="D20" s="65" t="s">
        <v>42</v>
      </c>
      <c r="E20" s="8"/>
      <c r="F20" s="8"/>
      <c r="G20" s="8"/>
      <c r="H20" s="8"/>
      <c r="I20" s="8"/>
    </row>
    <row r="21" ht="15.75" customHeight="1">
      <c r="A21" s="59">
        <v>6.0</v>
      </c>
      <c r="B21" s="7" t="s">
        <v>43</v>
      </c>
      <c r="E21" s="72">
        <f>81/50</f>
        <v>1.62</v>
      </c>
      <c r="F21" s="1" t="s">
        <v>44</v>
      </c>
    </row>
    <row r="22" ht="15.75" customHeight="1">
      <c r="A22" s="59">
        <v>7.0</v>
      </c>
      <c r="B22" s="7" t="s">
        <v>45</v>
      </c>
      <c r="E22" s="73">
        <v>2.0</v>
      </c>
      <c r="F22" s="1" t="s">
        <v>46</v>
      </c>
    </row>
    <row r="23" ht="15.75" customHeight="1">
      <c r="A23" s="59">
        <v>8.0</v>
      </c>
      <c r="B23" s="7" t="s">
        <v>47</v>
      </c>
      <c r="E23" s="73">
        <v>2.0</v>
      </c>
      <c r="F23" s="1" t="s">
        <v>48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