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767255-3\Desktop\JEFE FACULTAD 2025\"/>
    </mc:Choice>
  </mc:AlternateContent>
  <bookViews>
    <workbookView xWindow="0" yWindow="0" windowWidth="9780" windowHeight="7590" activeTab="3"/>
  </bookViews>
  <sheets>
    <sheet name="IM" sheetId="1" r:id="rId1"/>
    <sheet name="AB" sheetId="2" r:id="rId2"/>
    <sheet name="LT" sheetId="3" r:id="rId3"/>
    <sheet name=" GRÁFICOS IM AB LT" sheetId="4" r:id="rId4"/>
    <sheet name="Hoja5" sheetId="5" r:id="rId5"/>
  </sheets>
  <definedNames>
    <definedName name="ELEC_IM">IM!$F$49:$F$53</definedName>
    <definedName name="FIS_II_LT">LT!$G$61:$G$81</definedName>
    <definedName name="MATE_II_AB">AB!$H$17:$H$26</definedName>
    <definedName name="MATE_II_IM">AB!$H$17:$H$26</definedName>
    <definedName name="MATE_IM">IM!$J$17:$J$21</definedName>
    <definedName name="MATEIIAB">AB!$H$17:$H$25</definedName>
    <definedName name="MATEIIIAB">AB!$I$46:$I$54</definedName>
    <definedName name="MATEIILT">LT!$F$17:$F$37</definedName>
    <definedName name="QUIM_lt">LT!$H$61:$H$81</definedName>
    <definedName name="QUIMI_IM">IM!$L$17:$L$21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4" i="4" l="1" a="1"/>
  <c r="R37" i="4" s="1"/>
  <c r="R34" i="4"/>
  <c r="R41" i="4"/>
  <c r="R18" i="4" a="1"/>
  <c r="R18" i="4" s="1"/>
  <c r="R3" i="4" a="1"/>
  <c r="R3" i="4" s="1"/>
  <c r="J18" i="4" a="1"/>
  <c r="J18" i="4" s="1"/>
  <c r="J3" i="4" a="1"/>
  <c r="J5" i="4" s="1"/>
  <c r="C36" i="4" a="1"/>
  <c r="C39" i="4" s="1"/>
  <c r="C19" i="4" a="1"/>
  <c r="C19" i="4" s="1"/>
  <c r="C3" i="4" a="1"/>
  <c r="C3" i="4" s="1"/>
  <c r="R40" i="4" l="1"/>
  <c r="R36" i="4"/>
  <c r="R39" i="4"/>
  <c r="R35" i="4"/>
  <c r="R42" i="4"/>
  <c r="R38" i="4"/>
  <c r="R25" i="4"/>
  <c r="R19" i="4"/>
  <c r="R21" i="4"/>
  <c r="R24" i="4"/>
  <c r="R20" i="4"/>
  <c r="R23" i="4"/>
  <c r="R26" i="4"/>
  <c r="R22" i="4"/>
  <c r="R4" i="4"/>
  <c r="R10" i="4"/>
  <c r="R6" i="4"/>
  <c r="R9" i="4"/>
  <c r="R5" i="4"/>
  <c r="R8" i="4"/>
  <c r="R11" i="4"/>
  <c r="R7" i="4"/>
  <c r="J25" i="4"/>
  <c r="J21" i="4"/>
  <c r="J24" i="4"/>
  <c r="J20" i="4"/>
  <c r="J23" i="4"/>
  <c r="J19" i="4"/>
  <c r="J26" i="4"/>
  <c r="J22" i="4"/>
  <c r="J3" i="4"/>
  <c r="J10" i="4"/>
  <c r="J6" i="4"/>
  <c r="J11" i="4"/>
  <c r="J8" i="4"/>
  <c r="J4" i="4"/>
  <c r="J7" i="4"/>
  <c r="J9" i="4"/>
  <c r="C42" i="4"/>
  <c r="C38" i="4"/>
  <c r="C41" i="4"/>
  <c r="C37" i="4"/>
  <c r="C44" i="4"/>
  <c r="C40" i="4"/>
  <c r="C36" i="4"/>
  <c r="C43" i="4"/>
  <c r="C26" i="4"/>
  <c r="C22" i="4"/>
  <c r="C25" i="4"/>
  <c r="C21" i="4"/>
  <c r="C24" i="4"/>
  <c r="C20" i="4"/>
  <c r="C27" i="4"/>
  <c r="C23" i="4"/>
  <c r="C8" i="4"/>
  <c r="C11" i="4"/>
  <c r="C7" i="4"/>
  <c r="C10" i="4"/>
  <c r="C6" i="4"/>
  <c r="C9" i="4"/>
  <c r="C5" i="4"/>
  <c r="C4" i="4"/>
</calcChain>
</file>

<file path=xl/sharedStrings.xml><?xml version="1.0" encoding="utf-8"?>
<sst xmlns="http://schemas.openxmlformats.org/spreadsheetml/2006/main" count="546" uniqueCount="184">
  <si>
    <t>RESUMEN NOTAS CURSOS - DETALLE 2026</t>
  </si>
  <si>
    <t>Escuela</t>
  </si>
  <si>
    <t>ESNAVAL</t>
  </si>
  <si>
    <t>Curso</t>
  </si>
  <si>
    <t>2do año Politécnico AB</t>
  </si>
  <si>
    <t>Semestre</t>
  </si>
  <si>
    <t>3ER SEMESTRE</t>
  </si>
  <si>
    <t>Duración (semanas)</t>
  </si>
  <si>
    <t>Inicio</t>
  </si>
  <si>
    <t>09/02/2026</t>
  </si>
  <si>
    <t>Término</t>
  </si>
  <si>
    <t>12/07/2026</t>
  </si>
  <si>
    <t>ASIGNATURAS</t>
  </si>
  <si>
    <t>R.U.N.</t>
  </si>
  <si>
    <t>ALUMNOS</t>
  </si>
  <si>
    <t>SEXO</t>
  </si>
  <si>
    <t>PARALELO</t>
  </si>
  <si>
    <t>ADMINISTRACION LOGISTICA DEL MATERIAL I</t>
  </si>
  <si>
    <t>CHILE: HISTORIA Y SOBERANIA</t>
  </si>
  <si>
    <t>EDUCACION FISICA III</t>
  </si>
  <si>
    <t>MATEMATICAS II AB</t>
  </si>
  <si>
    <t>NAVEGACION COSTERA</t>
  </si>
  <si>
    <t>NOTA SEMESTRE</t>
  </si>
  <si>
    <t>ALUMNOS ACTUALES</t>
  </si>
  <si>
    <t>22253886-6</t>
  </si>
  <si>
    <t>ARIAS Castillo Nayareth</t>
  </si>
  <si>
    <t>Femenino</t>
  </si>
  <si>
    <t>2J</t>
  </si>
  <si>
    <t>22113793-0</t>
  </si>
  <si>
    <t>CARRASCO Troncoso Sofia</t>
  </si>
  <si>
    <t>21610916-3</t>
  </si>
  <si>
    <t>CORNEJO Correa Leonardo</t>
  </si>
  <si>
    <t>Masculino</t>
  </si>
  <si>
    <t>22237916-4</t>
  </si>
  <si>
    <t>MORALES Ponce Nicolás</t>
  </si>
  <si>
    <t>22099090-7</t>
  </si>
  <si>
    <t>MUJICA Canales Benjamin</t>
  </si>
  <si>
    <t>22222992-8</t>
  </si>
  <si>
    <t>PALMA Sanchez Benjamín</t>
  </si>
  <si>
    <t>22097382-4</t>
  </si>
  <si>
    <t>VEGA Salgado Franco</t>
  </si>
  <si>
    <t>21828735-2</t>
  </si>
  <si>
    <t>YEPSEN Lagos Natalia</t>
  </si>
  <si>
    <t>21612524-K</t>
  </si>
  <si>
    <t>ZELAYA Arellano Nicolas</t>
  </si>
  <si>
    <t>PROMEDIO</t>
  </si>
  <si>
    <t>2do año Politécnico IM</t>
  </si>
  <si>
    <t>3ER SEMESTRE - MODULO N°2</t>
  </si>
  <si>
    <t>16/03/2026</t>
  </si>
  <si>
    <t>21/06/2026</t>
  </si>
  <si>
    <t>FISICA II IM</t>
  </si>
  <si>
    <t>FORMACION NAVAL I IM</t>
  </si>
  <si>
    <t>INGLES</t>
  </si>
  <si>
    <t>MATEMATICAS II IM</t>
  </si>
  <si>
    <t>PSICOLOGIA APLICADA AL MANDO</t>
  </si>
  <si>
    <t>QUIMICA APLICADA IM</t>
  </si>
  <si>
    <t>TACTICA I</t>
  </si>
  <si>
    <t>21691908-4</t>
  </si>
  <si>
    <t>CABRALES Suazo Yonathan</t>
  </si>
  <si>
    <t>2I</t>
  </si>
  <si>
    <t>22164874-9</t>
  </si>
  <si>
    <t>CONTRERAS Molina Tomás</t>
  </si>
  <si>
    <t>20680970-1</t>
  </si>
  <si>
    <t xml:space="preserve">FERRER Gonzalez Camilo </t>
  </si>
  <si>
    <t>22343981-0</t>
  </si>
  <si>
    <t>MORALES Vargas Matias</t>
  </si>
  <si>
    <t>ALUMNOS SEPARADOS</t>
  </si>
  <si>
    <t>21308582-4</t>
  </si>
  <si>
    <t>FLORES Yañez Roberto</t>
  </si>
  <si>
    <t>22098138-K</t>
  </si>
  <si>
    <t>GARCES Nuñez Samuel</t>
  </si>
  <si>
    <t>22267921-4</t>
  </si>
  <si>
    <t>GUTIERREZ Gomez Renata</t>
  </si>
  <si>
    <t>22181793-1</t>
  </si>
  <si>
    <t>MILLAR Villalobos Nicolas</t>
  </si>
  <si>
    <t>22095426-9</t>
  </si>
  <si>
    <t>REYES Bronfman Ignacio</t>
  </si>
  <si>
    <t>13/12/2026</t>
  </si>
  <si>
    <t>FILOSOFIA, ETICA Y MORAL II (PHI)</t>
  </si>
  <si>
    <t>3er año Politécnico IM</t>
  </si>
  <si>
    <t>5TO SEMESTRE</t>
  </si>
  <si>
    <t>EDUCACION FISICA V</t>
  </si>
  <si>
    <t>ELECTROTECNIA IM</t>
  </si>
  <si>
    <t>HISTORIA NAVAL APLICADA</t>
  </si>
  <si>
    <t>MANDO Y LIDERAZGO I (T)</t>
  </si>
  <si>
    <t>21302897-9</t>
  </si>
  <si>
    <t>LEIVA Alvarado Matías</t>
  </si>
  <si>
    <t>3I</t>
  </si>
  <si>
    <t>21766373-3</t>
  </si>
  <si>
    <t>SANCHEZ Cisternas Vicente</t>
  </si>
  <si>
    <t>22037203-0</t>
  </si>
  <si>
    <t>VILLALOBOS Bernal Joaquín</t>
  </si>
  <si>
    <t>21808834-1</t>
  </si>
  <si>
    <t>WIDOW Lira Andrés</t>
  </si>
  <si>
    <t>21941830-2</t>
  </si>
  <si>
    <t>ZEPEDA Parada Benjamín</t>
  </si>
  <si>
    <t>3er año Politécnico AB</t>
  </si>
  <si>
    <t>COSTOS</t>
  </si>
  <si>
    <t>MATEMATICAS III AB</t>
  </si>
  <si>
    <t>TEORIA DE LA ORGANIZACION</t>
  </si>
  <si>
    <t>21395499-7</t>
  </si>
  <si>
    <t>ALFARO Vergara Gabriel</t>
  </si>
  <si>
    <t>3J</t>
  </si>
  <si>
    <t>21451392-7</t>
  </si>
  <si>
    <t>CASTRO Vergara Cristhián</t>
  </si>
  <si>
    <t>21843762-1</t>
  </si>
  <si>
    <t>DONOSO Urzua Nicolás</t>
  </si>
  <si>
    <t>20937096-4</t>
  </si>
  <si>
    <t>FIGUEROA Saldaña Sebastián</t>
  </si>
  <si>
    <t>20779916-5</t>
  </si>
  <si>
    <t>GALLEGOS Guzman Adolfo</t>
  </si>
  <si>
    <t>21613753-1</t>
  </si>
  <si>
    <t>OVIEDO Maldonado Antonia</t>
  </si>
  <si>
    <t>21297168-5</t>
  </si>
  <si>
    <t>PROVIDELL Llanos Benjamín</t>
  </si>
  <si>
    <t>21849585-0</t>
  </si>
  <si>
    <t>RIVAS Marchant Florencia</t>
  </si>
  <si>
    <t>21833007-K</t>
  </si>
  <si>
    <t>ROJAS Olguin Daniel</t>
  </si>
  <si>
    <t>2do año Politecnico LT</t>
  </si>
  <si>
    <t>ANUAL.</t>
  </si>
  <si>
    <t>LEGISLACION MARITIMA</t>
  </si>
  <si>
    <t>MATEMATICAS II LT</t>
  </si>
  <si>
    <t>NAVEGACION COSTERA I</t>
  </si>
  <si>
    <t>21882852-3</t>
  </si>
  <si>
    <t>AGUILERA De La Fuente Maximo</t>
  </si>
  <si>
    <t>2L</t>
  </si>
  <si>
    <t>22034376-6</t>
  </si>
  <si>
    <t>ANGERMAYER Carrasco Francisco</t>
  </si>
  <si>
    <t>22065502-4</t>
  </si>
  <si>
    <t>BAHAMONDES Rivas Josefa</t>
  </si>
  <si>
    <t>22122754-9</t>
  </si>
  <si>
    <t>BURGOS Sanchez Diego</t>
  </si>
  <si>
    <t>21792611-4</t>
  </si>
  <si>
    <t>CARREÑO Amaya Alexandra(R)</t>
  </si>
  <si>
    <t>21660740-6</t>
  </si>
  <si>
    <t>DEVOTO Quezada Benjamín</t>
  </si>
  <si>
    <t>22313797-0</t>
  </si>
  <si>
    <t>FUENTES Lufer Trinidad</t>
  </si>
  <si>
    <t>99600265-9</t>
  </si>
  <si>
    <t>GOMEZ . Anthonny</t>
  </si>
  <si>
    <t>21913058-9</t>
  </si>
  <si>
    <t>GONZALEZ Trujillo Javiera</t>
  </si>
  <si>
    <t>21585497-3</t>
  </si>
  <si>
    <t>HUERTA Olea Darío</t>
  </si>
  <si>
    <t>22348955-9</t>
  </si>
  <si>
    <t>IBARRA Ramirez Antonia</t>
  </si>
  <si>
    <t>22113295-5</t>
  </si>
  <si>
    <t>LAGOS Astudillo Ignacio</t>
  </si>
  <si>
    <t>22192665-K</t>
  </si>
  <si>
    <t>MENA Canales Benjamin</t>
  </si>
  <si>
    <t>21971055-0</t>
  </si>
  <si>
    <t>MOLINA Gonzalez Ignacio</t>
  </si>
  <si>
    <t>22197733-5</t>
  </si>
  <si>
    <t>ORTIZ Obreque Marcelo</t>
  </si>
  <si>
    <t>22022347-7</t>
  </si>
  <si>
    <t>PEREZ Kirkman Maximiliano</t>
  </si>
  <si>
    <t>21814262-1</t>
  </si>
  <si>
    <t>PERKINS Rojas Constanza</t>
  </si>
  <si>
    <t>21276315-2</t>
  </si>
  <si>
    <t>PULGAR Vallejos María</t>
  </si>
  <si>
    <t>22363078-2</t>
  </si>
  <si>
    <t>SALAS Chancerel Benjamin</t>
  </si>
  <si>
    <t>22212854-4</t>
  </si>
  <si>
    <t>SILVA Bustos Constanza</t>
  </si>
  <si>
    <t>22129446-7</t>
  </si>
  <si>
    <t>THIBAUT Bobadilla Jean</t>
  </si>
  <si>
    <t>21950813-1</t>
  </si>
  <si>
    <t>CASAS Cruces Sofia</t>
  </si>
  <si>
    <t>21690464-8</t>
  </si>
  <si>
    <t>FOITZICK Rivera Romina</t>
  </si>
  <si>
    <t>22344665-5</t>
  </si>
  <si>
    <t>VALENCIA Narvaez Isidora</t>
  </si>
  <si>
    <t>FISICA II LT</t>
  </si>
  <si>
    <t>QUIMICA Y MERCANCIAS PELIGROSAS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</si>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</sst>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</font>
    <font>
      <sz val="10"/>
      <name val="Arial"/>
    </font>
    <font>
      <sz val="6"/>
      <name val="Arial"/>
    </font>
    <font>
      <sz val="10"/>
      <color indexed="4"/>
      <name val="Arial"/>
    </font>
    <font>
      <sz val="10"/>
      <color indexed="2"/>
      <name val="Arial"/>
    </font>
    <font>
      <sz val="10"/>
      <color indexed="17"/>
      <name val="Arial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4" fillId="0" borderId="1" xfId="0" applyFont="1" applyBorder="1" applyAlignment="1" applyProtection="1">
      <alignment horizontal="center" textRotation="90" wrapText="1"/>
      <protection locked="0"/>
    </xf>
    <xf numFmtId="0" fontId="3" fillId="0" borderId="1" xfId="0" applyFont="1" applyBorder="1" applyAlignment="1" applyProtection="1">
      <alignment horizontal="left"/>
      <protection locked="0"/>
    </xf>
    <xf numFmtId="2" fontId="5" fillId="0" borderId="1" xfId="0" applyNumberFormat="1" applyFont="1" applyBorder="1" applyAlignment="1" applyProtection="1">
      <alignment horizontal="center"/>
      <protection locked="0"/>
    </xf>
    <xf numFmtId="2" fontId="6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center"/>
      <protection locked="0"/>
    </xf>
    <xf numFmtId="2" fontId="7" fillId="0" borderId="1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/>
    <xf numFmtId="0" fontId="8" fillId="0" borderId="1" xfId="0" applyFont="1" applyBorder="1" applyAlignment="1" applyProtection="1">
      <alignment horizontal="center" textRotation="90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FÍSICA II IM 2do IM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LT'!$C$3:$C$11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D8-40D0-AC7B-C6121BA51C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MATEMÁTICAS</a:t>
            </a:r>
            <a:r>
              <a:rPr lang="en-US" baseline="0"/>
              <a:t> II IM </a:t>
            </a:r>
            <a:r>
              <a:rPr lang="en-US"/>
              <a:t> 2do IM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LT'!$C$19:$C$27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8D-4144-940F-A4E237116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ELECTROTECNIA</a:t>
            </a:r>
            <a:r>
              <a:rPr lang="en-US" baseline="0"/>
              <a:t> 3r</a:t>
            </a:r>
            <a:r>
              <a:rPr lang="en-US"/>
              <a:t>o IM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LT'!$C$36:$C$44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154-4D52-AC66-80A53870F5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MATEMÁTICAS II AB 2do AB</a:t>
            </a:r>
          </a:p>
        </c:rich>
      </c:tx>
      <c:layout>
        <c:manualLayout>
          <c:xMode val="edge"/>
          <c:yMode val="edge"/>
          <c:x val="0.32910411198600176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LT'!$J$3:$J$11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D5-4696-91E1-3B5ABA5D20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MATEMÁTICAS III AB 3ro</a:t>
            </a:r>
            <a:r>
              <a:rPr lang="en-US" baseline="0"/>
              <a:t> AB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LT'!$J$3:$J$11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29-4193-AFF8-DA78ACFCE7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MATEMÁTICAS II LT 2do LT</a:t>
            </a:r>
          </a:p>
        </c:rich>
      </c:tx>
      <c:layout>
        <c:manualLayout>
          <c:xMode val="edge"/>
          <c:yMode val="edge"/>
          <c:x val="0.32910411198600176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LT'!$R$3:$R$11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6</c:v>
                </c:pt>
                <c:pt idx="7">
                  <c:v>4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AC-4CB5-807E-82DC5DC34F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FÍSICA</a:t>
            </a:r>
            <a:r>
              <a:rPr lang="en-US" baseline="0"/>
              <a:t> II LT 2do LT</a:t>
            </a:r>
            <a:endParaRPr lang="en-US"/>
          </a:p>
        </c:rich>
      </c:tx>
      <c:layout>
        <c:manualLayout>
          <c:xMode val="edge"/>
          <c:yMode val="edge"/>
          <c:x val="0.32910411198600176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LT'!$R$18:$R$26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6</c:v>
                </c:pt>
                <c:pt idx="6">
                  <c:v>5</c:v>
                </c:pt>
                <c:pt idx="7">
                  <c:v>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09-4549-B9C5-EC22D6ED9A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QUIMICA Y MERCANCIAS PELIGROSAS 2do</a:t>
            </a:r>
            <a:r>
              <a:rPr lang="en-US" baseline="0"/>
              <a:t> LT</a:t>
            </a:r>
            <a:endParaRPr lang="en-US"/>
          </a:p>
        </c:rich>
      </c:tx>
      <c:layout>
        <c:manualLayout>
          <c:xMode val="edge"/>
          <c:yMode val="edge"/>
          <c:x val="0.1846596675415573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GRÁFICOS IM AB LT'!$B$3:$B$11</c:f>
              <c:strCache>
                <c:ptCount val="9"/>
                <c:pt idx="0">
                  <c:v>1-2</c:v>
                </c:pt>
                <c:pt idx="1">
                  <c:v>2-3</c:v>
                </c:pt>
                <c:pt idx="2">
                  <c:v>3-4</c:v>
                </c:pt>
                <c:pt idx="3">
                  <c:v>4-5</c:v>
                </c:pt>
                <c:pt idx="4">
                  <c:v>5-6</c:v>
                </c:pt>
                <c:pt idx="5">
                  <c:v>6-7</c:v>
                </c:pt>
                <c:pt idx="6">
                  <c:v>7-8</c:v>
                </c:pt>
                <c:pt idx="7">
                  <c:v>8-9</c:v>
                </c:pt>
                <c:pt idx="8">
                  <c:v>9-10</c:v>
                </c:pt>
              </c:strCache>
            </c:strRef>
          </c:cat>
          <c:val>
            <c:numRef>
              <c:f>' GRÁFICOS IM AB LT'!$R$34:$R$42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8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28-4F3F-8A9C-D3ECCE8B7D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"/>
        <c:overlap val="-27"/>
        <c:axId val="222357759"/>
        <c:axId val="222358175"/>
      </c:barChart>
      <c:catAx>
        <c:axId val="22235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8175"/>
        <c:crosses val="autoZero"/>
        <c:auto val="1"/>
        <c:lblAlgn val="ctr"/>
        <c:lblOffset val="100"/>
        <c:noMultiLvlLbl val="0"/>
      </c:catAx>
      <c:valAx>
        <c:axId val="222358175"/>
        <c:scaling>
          <c:orientation val="minMax"/>
          <c:max val="1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22357759"/>
        <c:crosses val="autoZero"/>
        <c:crossBetween val="between"/>
        <c:majorUnit val="1"/>
      </c:valAx>
      <c:spPr>
        <a:solidFill>
          <a:schemeClr val="bg1">
            <a:lumMod val="85000"/>
          </a:schemeClr>
        </a:solidFill>
        <a:ln w="12700" cap="flat" cmpd="sng" algn="ctr">
          <a:solidFill>
            <a:schemeClr val="accent1"/>
          </a:solidFill>
          <a:prstDash val="solid"/>
          <a:miter lim="800000"/>
        </a:ln>
        <a:effectLst/>
      </c:spPr>
    </c:plotArea>
    <c:plotVisOnly val="1"/>
    <c:dispBlanksAs val="gap"/>
    <c:showDLblsOverMax val="0"/>
  </c:chart>
  <c:spPr>
    <a:solidFill>
      <a:schemeClr val="lt1"/>
    </a:solidFill>
    <a:ln w="12700" cap="flat" cmpd="sng" algn="ctr">
      <a:solidFill>
        <a:schemeClr val="dk1"/>
      </a:solidFill>
      <a:prstDash val="solid"/>
      <a:miter lim="800000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719817</xdr:colOff>
      <xdr:row>1</xdr:row>
      <xdr:rowOff>164647</xdr:rowOff>
    </xdr:from>
    <xdr:to>
      <xdr:col>6</xdr:col>
      <xdr:colOff>719817</xdr:colOff>
      <xdr:row>16</xdr:row>
      <xdr:rowOff>50347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689882</xdr:colOff>
      <xdr:row>16</xdr:row>
      <xdr:rowOff>157843</xdr:rowOff>
    </xdr:from>
    <xdr:to>
      <xdr:col>6</xdr:col>
      <xdr:colOff>689882</xdr:colOff>
      <xdr:row>31</xdr:row>
      <xdr:rowOff>43543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680358</xdr:colOff>
      <xdr:row>32</xdr:row>
      <xdr:rowOff>5443</xdr:rowOff>
    </xdr:from>
    <xdr:to>
      <xdr:col>6</xdr:col>
      <xdr:colOff>680358</xdr:colOff>
      <xdr:row>46</xdr:row>
      <xdr:rowOff>81643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54427</xdr:colOff>
      <xdr:row>1</xdr:row>
      <xdr:rowOff>122465</xdr:rowOff>
    </xdr:from>
    <xdr:to>
      <xdr:col>14</xdr:col>
      <xdr:colOff>54427</xdr:colOff>
      <xdr:row>16</xdr:row>
      <xdr:rowOff>8165</xdr:rowOff>
    </xdr:to>
    <xdr:graphicFrame macro="">
      <xdr:nvGraphicFramePr>
        <xdr:cNvPr id="5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27214</xdr:colOff>
      <xdr:row>16</xdr:row>
      <xdr:rowOff>176893</xdr:rowOff>
    </xdr:from>
    <xdr:to>
      <xdr:col>14</xdr:col>
      <xdr:colOff>27214</xdr:colOff>
      <xdr:row>31</xdr:row>
      <xdr:rowOff>62593</xdr:rowOff>
    </xdr:to>
    <xdr:graphicFrame macro="">
      <xdr:nvGraphicFramePr>
        <xdr:cNvPr id="6" name="Gráfico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680356</xdr:colOff>
      <xdr:row>1</xdr:row>
      <xdr:rowOff>108858</xdr:rowOff>
    </xdr:from>
    <xdr:to>
      <xdr:col>20</xdr:col>
      <xdr:colOff>680356</xdr:colOff>
      <xdr:row>15</xdr:row>
      <xdr:rowOff>185058</xdr:rowOff>
    </xdr:to>
    <xdr:graphicFrame macro="">
      <xdr:nvGraphicFramePr>
        <xdr:cNvPr id="7" name="Gráfico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666750</xdr:colOff>
      <xdr:row>16</xdr:row>
      <xdr:rowOff>176894</xdr:rowOff>
    </xdr:from>
    <xdr:to>
      <xdr:col>20</xdr:col>
      <xdr:colOff>666750</xdr:colOff>
      <xdr:row>31</xdr:row>
      <xdr:rowOff>62594</xdr:rowOff>
    </xdr:to>
    <xdr:graphicFrame macro="">
      <xdr:nvGraphicFramePr>
        <xdr:cNvPr id="8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680357</xdr:colOff>
      <xdr:row>32</xdr:row>
      <xdr:rowOff>68035</xdr:rowOff>
    </xdr:from>
    <xdr:to>
      <xdr:col>20</xdr:col>
      <xdr:colOff>680357</xdr:colOff>
      <xdr:row>46</xdr:row>
      <xdr:rowOff>144235</xdr:rowOff>
    </xdr:to>
    <xdr:graphicFrame macro="">
      <xdr:nvGraphicFramePr>
        <xdr:cNvPr id="9" name="Gráfico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3"/>
  <sheetViews>
    <sheetView topLeftCell="A4" workbookViewId="0">
      <selection activeCell="J17" sqref="J17:J21"/>
    </sheetView>
  </sheetViews>
  <sheetFormatPr baseColWidth="10" defaultColWidth="11.42578125" defaultRowHeight="15" x14ac:dyDescent="0.25"/>
  <cols>
    <col min="1" max="1" width="22.7109375" style="1" bestFit="1" customWidth="1"/>
    <col min="2" max="2" width="25.85546875" style="1" customWidth="1"/>
    <col min="3" max="10" width="8.7109375" style="1" customWidth="1"/>
    <col min="11" max="256" width="9.140625" style="1" customWidth="1"/>
    <col min="257" max="258" width="35.7109375" style="1" customWidth="1"/>
    <col min="259" max="266" width="8.7109375" style="1" customWidth="1"/>
    <col min="267" max="512" width="9.140625" style="1" customWidth="1"/>
    <col min="513" max="514" width="35.7109375" style="1" customWidth="1"/>
    <col min="515" max="522" width="8.7109375" style="1" customWidth="1"/>
    <col min="523" max="768" width="9.140625" style="1" customWidth="1"/>
    <col min="769" max="770" width="35.7109375" style="1" customWidth="1"/>
    <col min="771" max="778" width="8.7109375" style="1" customWidth="1"/>
    <col min="779" max="1024" width="9.140625" style="1" customWidth="1"/>
    <col min="1025" max="1026" width="35.7109375" style="1" customWidth="1"/>
    <col min="1027" max="1034" width="8.7109375" style="1" customWidth="1"/>
    <col min="1035" max="1280" width="9.140625" style="1" customWidth="1"/>
    <col min="1281" max="1282" width="35.7109375" style="1" customWidth="1"/>
    <col min="1283" max="1290" width="8.7109375" style="1" customWidth="1"/>
    <col min="1291" max="1536" width="9.140625" style="1" customWidth="1"/>
    <col min="1537" max="1538" width="35.7109375" style="1" customWidth="1"/>
    <col min="1539" max="1546" width="8.7109375" style="1" customWidth="1"/>
    <col min="1547" max="1792" width="9.140625" style="1" customWidth="1"/>
    <col min="1793" max="1794" width="35.7109375" style="1" customWidth="1"/>
    <col min="1795" max="1802" width="8.7109375" style="1" customWidth="1"/>
    <col min="1803" max="2048" width="9.140625" style="1" customWidth="1"/>
    <col min="2049" max="2050" width="35.7109375" style="1" customWidth="1"/>
    <col min="2051" max="2058" width="8.7109375" style="1" customWidth="1"/>
    <col min="2059" max="2304" width="9.140625" style="1" customWidth="1"/>
    <col min="2305" max="2306" width="35.7109375" style="1" customWidth="1"/>
    <col min="2307" max="2314" width="8.7109375" style="1" customWidth="1"/>
    <col min="2315" max="2560" width="9.140625" style="1" customWidth="1"/>
    <col min="2561" max="2562" width="35.7109375" style="1" customWidth="1"/>
    <col min="2563" max="2570" width="8.7109375" style="1" customWidth="1"/>
    <col min="2571" max="2816" width="9.140625" style="1" customWidth="1"/>
    <col min="2817" max="2818" width="35.7109375" style="1" customWidth="1"/>
    <col min="2819" max="2826" width="8.7109375" style="1" customWidth="1"/>
    <col min="2827" max="3072" width="9.140625" style="1" customWidth="1"/>
    <col min="3073" max="3074" width="35.7109375" style="1" customWidth="1"/>
    <col min="3075" max="3082" width="8.7109375" style="1" customWidth="1"/>
    <col min="3083" max="3328" width="9.140625" style="1" customWidth="1"/>
    <col min="3329" max="3330" width="35.7109375" style="1" customWidth="1"/>
    <col min="3331" max="3338" width="8.7109375" style="1" customWidth="1"/>
    <col min="3339" max="3584" width="9.140625" style="1" customWidth="1"/>
    <col min="3585" max="3586" width="35.7109375" style="1" customWidth="1"/>
    <col min="3587" max="3594" width="8.7109375" style="1" customWidth="1"/>
    <col min="3595" max="3840" width="9.140625" style="1" customWidth="1"/>
    <col min="3841" max="3842" width="35.7109375" style="1" customWidth="1"/>
    <col min="3843" max="3850" width="8.7109375" style="1" customWidth="1"/>
    <col min="3851" max="4096" width="9.140625" style="1" customWidth="1"/>
    <col min="4097" max="4098" width="35.7109375" style="1" customWidth="1"/>
    <col min="4099" max="4106" width="8.7109375" style="1" customWidth="1"/>
    <col min="4107" max="4352" width="9.140625" style="1" customWidth="1"/>
    <col min="4353" max="4354" width="35.7109375" style="1" customWidth="1"/>
    <col min="4355" max="4362" width="8.7109375" style="1" customWidth="1"/>
    <col min="4363" max="4608" width="9.140625" style="1" customWidth="1"/>
    <col min="4609" max="4610" width="35.7109375" style="1" customWidth="1"/>
    <col min="4611" max="4618" width="8.7109375" style="1" customWidth="1"/>
    <col min="4619" max="4864" width="9.140625" style="1" customWidth="1"/>
    <col min="4865" max="4866" width="35.7109375" style="1" customWidth="1"/>
    <col min="4867" max="4874" width="8.7109375" style="1" customWidth="1"/>
    <col min="4875" max="5120" width="9.140625" style="1" customWidth="1"/>
    <col min="5121" max="5122" width="35.7109375" style="1" customWidth="1"/>
    <col min="5123" max="5130" width="8.7109375" style="1" customWidth="1"/>
    <col min="5131" max="5376" width="9.140625" style="1" customWidth="1"/>
    <col min="5377" max="5378" width="35.7109375" style="1" customWidth="1"/>
    <col min="5379" max="5386" width="8.7109375" style="1" customWidth="1"/>
    <col min="5387" max="5632" width="9.140625" style="1" customWidth="1"/>
    <col min="5633" max="5634" width="35.7109375" style="1" customWidth="1"/>
    <col min="5635" max="5642" width="8.7109375" style="1" customWidth="1"/>
    <col min="5643" max="5888" width="9.140625" style="1" customWidth="1"/>
    <col min="5889" max="5890" width="35.7109375" style="1" customWidth="1"/>
    <col min="5891" max="5898" width="8.7109375" style="1" customWidth="1"/>
    <col min="5899" max="6144" width="9.140625" style="1" customWidth="1"/>
    <col min="6145" max="6146" width="35.7109375" style="1" customWidth="1"/>
    <col min="6147" max="6154" width="8.7109375" style="1" customWidth="1"/>
    <col min="6155" max="6400" width="9.140625" style="1" customWidth="1"/>
    <col min="6401" max="6402" width="35.7109375" style="1" customWidth="1"/>
    <col min="6403" max="6410" width="8.7109375" style="1" customWidth="1"/>
    <col min="6411" max="6656" width="9.140625" style="1" customWidth="1"/>
    <col min="6657" max="6658" width="35.7109375" style="1" customWidth="1"/>
    <col min="6659" max="6666" width="8.7109375" style="1" customWidth="1"/>
    <col min="6667" max="6912" width="9.140625" style="1" customWidth="1"/>
    <col min="6913" max="6914" width="35.7109375" style="1" customWidth="1"/>
    <col min="6915" max="6922" width="8.7109375" style="1" customWidth="1"/>
    <col min="6923" max="7168" width="9.140625" style="1" customWidth="1"/>
    <col min="7169" max="7170" width="35.7109375" style="1" customWidth="1"/>
    <col min="7171" max="7178" width="8.7109375" style="1" customWidth="1"/>
    <col min="7179" max="7424" width="9.140625" style="1" customWidth="1"/>
    <col min="7425" max="7426" width="35.7109375" style="1" customWidth="1"/>
    <col min="7427" max="7434" width="8.7109375" style="1" customWidth="1"/>
    <col min="7435" max="7680" width="9.140625" style="1" customWidth="1"/>
    <col min="7681" max="7682" width="35.7109375" style="1" customWidth="1"/>
    <col min="7683" max="7690" width="8.7109375" style="1" customWidth="1"/>
    <col min="7691" max="7936" width="9.140625" style="1" customWidth="1"/>
    <col min="7937" max="7938" width="35.7109375" style="1" customWidth="1"/>
    <col min="7939" max="7946" width="8.7109375" style="1" customWidth="1"/>
    <col min="7947" max="8192" width="9.140625" style="1" customWidth="1"/>
    <col min="8193" max="8194" width="35.7109375" style="1" customWidth="1"/>
    <col min="8195" max="8202" width="8.7109375" style="1" customWidth="1"/>
    <col min="8203" max="8448" width="9.140625" style="1" customWidth="1"/>
    <col min="8449" max="8450" width="35.7109375" style="1" customWidth="1"/>
    <col min="8451" max="8458" width="8.7109375" style="1" customWidth="1"/>
    <col min="8459" max="8704" width="9.140625" style="1" customWidth="1"/>
    <col min="8705" max="8706" width="35.7109375" style="1" customWidth="1"/>
    <col min="8707" max="8714" width="8.7109375" style="1" customWidth="1"/>
    <col min="8715" max="8960" width="9.140625" style="1" customWidth="1"/>
    <col min="8961" max="8962" width="35.7109375" style="1" customWidth="1"/>
    <col min="8963" max="8970" width="8.7109375" style="1" customWidth="1"/>
    <col min="8971" max="9216" width="9.140625" style="1" customWidth="1"/>
    <col min="9217" max="9218" width="35.7109375" style="1" customWidth="1"/>
    <col min="9219" max="9226" width="8.7109375" style="1" customWidth="1"/>
    <col min="9227" max="9472" width="9.140625" style="1" customWidth="1"/>
    <col min="9473" max="9474" width="35.7109375" style="1" customWidth="1"/>
    <col min="9475" max="9482" width="8.7109375" style="1" customWidth="1"/>
    <col min="9483" max="9728" width="9.140625" style="1" customWidth="1"/>
    <col min="9729" max="9730" width="35.7109375" style="1" customWidth="1"/>
    <col min="9731" max="9738" width="8.7109375" style="1" customWidth="1"/>
    <col min="9739" max="9984" width="9.140625" style="1" customWidth="1"/>
    <col min="9985" max="9986" width="35.7109375" style="1" customWidth="1"/>
    <col min="9987" max="9994" width="8.7109375" style="1" customWidth="1"/>
    <col min="9995" max="10240" width="9.140625" style="1" customWidth="1"/>
    <col min="10241" max="10242" width="35.7109375" style="1" customWidth="1"/>
    <col min="10243" max="10250" width="8.7109375" style="1" customWidth="1"/>
    <col min="10251" max="10496" width="9.140625" style="1" customWidth="1"/>
    <col min="10497" max="10498" width="35.7109375" style="1" customWidth="1"/>
    <col min="10499" max="10506" width="8.7109375" style="1" customWidth="1"/>
    <col min="10507" max="10752" width="9.140625" style="1" customWidth="1"/>
    <col min="10753" max="10754" width="35.7109375" style="1" customWidth="1"/>
    <col min="10755" max="10762" width="8.7109375" style="1" customWidth="1"/>
    <col min="10763" max="11008" width="9.140625" style="1" customWidth="1"/>
    <col min="11009" max="11010" width="35.7109375" style="1" customWidth="1"/>
    <col min="11011" max="11018" width="8.7109375" style="1" customWidth="1"/>
    <col min="11019" max="11264" width="9.140625" style="1" customWidth="1"/>
    <col min="11265" max="11266" width="35.7109375" style="1" customWidth="1"/>
    <col min="11267" max="11274" width="8.7109375" style="1" customWidth="1"/>
    <col min="11275" max="11520" width="9.140625" style="1" customWidth="1"/>
    <col min="11521" max="11522" width="35.7109375" style="1" customWidth="1"/>
    <col min="11523" max="11530" width="8.7109375" style="1" customWidth="1"/>
    <col min="11531" max="11776" width="9.140625" style="1" customWidth="1"/>
    <col min="11777" max="11778" width="35.7109375" style="1" customWidth="1"/>
    <col min="11779" max="11786" width="8.7109375" style="1" customWidth="1"/>
    <col min="11787" max="12032" width="9.140625" style="1" customWidth="1"/>
    <col min="12033" max="12034" width="35.7109375" style="1" customWidth="1"/>
    <col min="12035" max="12042" width="8.7109375" style="1" customWidth="1"/>
    <col min="12043" max="12288" width="9.140625" style="1" customWidth="1"/>
    <col min="12289" max="12290" width="35.7109375" style="1" customWidth="1"/>
    <col min="12291" max="12298" width="8.7109375" style="1" customWidth="1"/>
    <col min="12299" max="12544" width="9.140625" style="1" customWidth="1"/>
    <col min="12545" max="12546" width="35.7109375" style="1" customWidth="1"/>
    <col min="12547" max="12554" width="8.7109375" style="1" customWidth="1"/>
    <col min="12555" max="12800" width="9.140625" style="1" customWidth="1"/>
    <col min="12801" max="12802" width="35.7109375" style="1" customWidth="1"/>
    <col min="12803" max="12810" width="8.7109375" style="1" customWidth="1"/>
    <col min="12811" max="13056" width="9.140625" style="1" customWidth="1"/>
    <col min="13057" max="13058" width="35.7109375" style="1" customWidth="1"/>
    <col min="13059" max="13066" width="8.7109375" style="1" customWidth="1"/>
    <col min="13067" max="13312" width="9.140625" style="1" customWidth="1"/>
    <col min="13313" max="13314" width="35.7109375" style="1" customWidth="1"/>
    <col min="13315" max="13322" width="8.7109375" style="1" customWidth="1"/>
    <col min="13323" max="13568" width="9.140625" style="1" customWidth="1"/>
    <col min="13569" max="13570" width="35.7109375" style="1" customWidth="1"/>
    <col min="13571" max="13578" width="8.7109375" style="1" customWidth="1"/>
    <col min="13579" max="13824" width="9.140625" style="1" customWidth="1"/>
    <col min="13825" max="13826" width="35.7109375" style="1" customWidth="1"/>
    <col min="13827" max="13834" width="8.7109375" style="1" customWidth="1"/>
    <col min="13835" max="14080" width="9.140625" style="1" customWidth="1"/>
    <col min="14081" max="14082" width="35.7109375" style="1" customWidth="1"/>
    <col min="14083" max="14090" width="8.7109375" style="1" customWidth="1"/>
    <col min="14091" max="14336" width="9.140625" style="1" customWidth="1"/>
    <col min="14337" max="14338" width="35.7109375" style="1" customWidth="1"/>
    <col min="14339" max="14346" width="8.7109375" style="1" customWidth="1"/>
    <col min="14347" max="14592" width="9.140625" style="1" customWidth="1"/>
    <col min="14593" max="14594" width="35.7109375" style="1" customWidth="1"/>
    <col min="14595" max="14602" width="8.7109375" style="1" customWidth="1"/>
    <col min="14603" max="14848" width="9.140625" style="1" customWidth="1"/>
    <col min="14849" max="14850" width="35.7109375" style="1" customWidth="1"/>
    <col min="14851" max="14858" width="8.7109375" style="1" customWidth="1"/>
    <col min="14859" max="15104" width="9.140625" style="1" customWidth="1"/>
    <col min="15105" max="15106" width="35.7109375" style="1" customWidth="1"/>
    <col min="15107" max="15114" width="8.7109375" style="1" customWidth="1"/>
    <col min="15115" max="15360" width="9.140625" style="1" customWidth="1"/>
    <col min="15361" max="15362" width="35.7109375" style="1" customWidth="1"/>
    <col min="15363" max="15370" width="8.7109375" style="1" customWidth="1"/>
    <col min="15371" max="15616" width="9.140625" style="1" customWidth="1"/>
    <col min="15617" max="15618" width="35.7109375" style="1" customWidth="1"/>
    <col min="15619" max="15626" width="8.7109375" style="1" customWidth="1"/>
    <col min="15627" max="15872" width="9.140625" style="1" customWidth="1"/>
    <col min="15873" max="15874" width="35.7109375" style="1" customWidth="1"/>
    <col min="15875" max="15882" width="8.7109375" style="1" customWidth="1"/>
    <col min="15883" max="16128" width="9.140625" style="1" customWidth="1"/>
    <col min="16129" max="16130" width="35.7109375" style="1" customWidth="1"/>
    <col min="16131" max="16138" width="8.7109375" style="1" customWidth="1"/>
    <col min="16139" max="16384" width="9.140625" style="1" customWidth="1"/>
  </cols>
  <sheetData>
    <row r="3" spans="1:14" x14ac:dyDescent="0.25">
      <c r="B3" s="2" t="s">
        <v>0</v>
      </c>
    </row>
    <row r="5" spans="1:14" x14ac:dyDescent="0.25">
      <c r="A5" s="3" t="s">
        <v>1</v>
      </c>
      <c r="B5" s="3" t="s">
        <v>2</v>
      </c>
    </row>
    <row r="6" spans="1:14" x14ac:dyDescent="0.25">
      <c r="A6" s="3" t="s">
        <v>3</v>
      </c>
      <c r="B6" s="3" t="s">
        <v>46</v>
      </c>
    </row>
    <row r="7" spans="1:14" x14ac:dyDescent="0.25">
      <c r="A7" s="3" t="s">
        <v>5</v>
      </c>
      <c r="B7" s="3" t="s">
        <v>47</v>
      </c>
    </row>
    <row r="8" spans="1:14" x14ac:dyDescent="0.25">
      <c r="A8" s="3" t="s">
        <v>7</v>
      </c>
      <c r="B8" s="3">
        <v>14</v>
      </c>
    </row>
    <row r="9" spans="1:14" x14ac:dyDescent="0.25">
      <c r="A9" s="3" t="s">
        <v>8</v>
      </c>
      <c r="B9" s="3" t="s">
        <v>48</v>
      </c>
    </row>
    <row r="10" spans="1:14" x14ac:dyDescent="0.25">
      <c r="A10" s="3" t="s">
        <v>10</v>
      </c>
      <c r="B10" s="3" t="s">
        <v>49</v>
      </c>
    </row>
    <row r="14" spans="1:14" x14ac:dyDescent="0.25">
      <c r="E14" s="2" t="s">
        <v>12</v>
      </c>
    </row>
    <row r="15" spans="1:14" ht="78" x14ac:dyDescent="0.25">
      <c r="A15" s="4" t="s">
        <v>13</v>
      </c>
      <c r="B15" s="4" t="s">
        <v>14</v>
      </c>
      <c r="C15" s="4" t="s">
        <v>15</v>
      </c>
      <c r="D15" s="4" t="s">
        <v>16</v>
      </c>
      <c r="E15" s="5" t="s">
        <v>18</v>
      </c>
      <c r="F15" s="5" t="s">
        <v>19</v>
      </c>
      <c r="G15" s="5" t="s">
        <v>50</v>
      </c>
      <c r="H15" s="5" t="s">
        <v>51</v>
      </c>
      <c r="I15" s="5" t="s">
        <v>52</v>
      </c>
      <c r="J15" s="5" t="s">
        <v>53</v>
      </c>
      <c r="K15" s="5" t="s">
        <v>54</v>
      </c>
      <c r="L15" s="5" t="s">
        <v>55</v>
      </c>
      <c r="M15" s="5" t="s">
        <v>56</v>
      </c>
      <c r="N15" s="5" t="s">
        <v>22</v>
      </c>
    </row>
    <row r="16" spans="1:14" x14ac:dyDescent="0.25">
      <c r="A16" s="4" t="s">
        <v>23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5">
      <c r="A17" s="6" t="s">
        <v>57</v>
      </c>
      <c r="B17" s="6" t="s">
        <v>58</v>
      </c>
      <c r="C17" s="6" t="s">
        <v>32</v>
      </c>
      <c r="D17" s="6" t="s">
        <v>59</v>
      </c>
      <c r="E17" s="7">
        <v>8.3000000000000007</v>
      </c>
      <c r="F17" s="8"/>
      <c r="G17" s="7">
        <v>8.6</v>
      </c>
      <c r="H17" s="7">
        <v>8.9</v>
      </c>
      <c r="I17" s="7">
        <v>7.05</v>
      </c>
      <c r="J17" s="7">
        <v>8.9499999999999993</v>
      </c>
      <c r="K17" s="7">
        <v>8.6999999999999993</v>
      </c>
      <c r="L17" s="7">
        <v>8.75</v>
      </c>
      <c r="M17" s="7">
        <v>8.4499999999999993</v>
      </c>
      <c r="N17" s="9">
        <v>8.1829999999999998</v>
      </c>
    </row>
    <row r="18" spans="1:14" x14ac:dyDescent="0.25">
      <c r="A18" s="6" t="s">
        <v>60</v>
      </c>
      <c r="B18" s="6" t="s">
        <v>61</v>
      </c>
      <c r="C18" s="6" t="s">
        <v>32</v>
      </c>
      <c r="D18" s="6" t="s">
        <v>59</v>
      </c>
      <c r="E18" s="7">
        <v>8.5500000000000007</v>
      </c>
      <c r="F18" s="8"/>
      <c r="G18" s="7">
        <v>9.35</v>
      </c>
      <c r="H18" s="7">
        <v>9.15</v>
      </c>
      <c r="I18" s="10">
        <v>10</v>
      </c>
      <c r="J18" s="7">
        <v>8.5</v>
      </c>
      <c r="K18" s="7">
        <v>9.06</v>
      </c>
      <c r="L18" s="7">
        <v>9.75</v>
      </c>
      <c r="M18" s="7">
        <v>9.15</v>
      </c>
      <c r="N18" s="9">
        <v>9.3879999999999999</v>
      </c>
    </row>
    <row r="19" spans="1:14" x14ac:dyDescent="0.25">
      <c r="A19" s="6" t="s">
        <v>62</v>
      </c>
      <c r="B19" s="6" t="s">
        <v>63</v>
      </c>
      <c r="C19" s="6" t="s">
        <v>32</v>
      </c>
      <c r="D19" s="6" t="s">
        <v>59</v>
      </c>
      <c r="E19" s="7">
        <v>7.3</v>
      </c>
      <c r="F19" s="8"/>
      <c r="G19" s="7">
        <v>7.55</v>
      </c>
      <c r="H19" s="7">
        <v>8.5500000000000007</v>
      </c>
      <c r="I19" s="7">
        <v>7.05</v>
      </c>
      <c r="J19" s="7">
        <v>9.8000000000000007</v>
      </c>
      <c r="K19" s="7">
        <v>8.16</v>
      </c>
      <c r="L19" s="7">
        <v>6.6</v>
      </c>
      <c r="M19" s="7">
        <v>8.9499999999999993</v>
      </c>
      <c r="N19" s="9">
        <v>7.8550000000000004</v>
      </c>
    </row>
    <row r="20" spans="1:14" x14ac:dyDescent="0.25">
      <c r="A20" s="6" t="s">
        <v>64</v>
      </c>
      <c r="B20" s="6" t="s">
        <v>65</v>
      </c>
      <c r="C20" s="6" t="s">
        <v>32</v>
      </c>
      <c r="D20" s="6" t="s">
        <v>59</v>
      </c>
      <c r="E20" s="7">
        <v>8.9499999999999993</v>
      </c>
      <c r="F20" s="8"/>
      <c r="G20" s="7">
        <v>8.5</v>
      </c>
      <c r="H20" s="7">
        <v>8.8000000000000007</v>
      </c>
      <c r="I20" s="7">
        <v>7.9</v>
      </c>
      <c r="J20" s="7">
        <v>9.3000000000000007</v>
      </c>
      <c r="K20" s="7">
        <v>8.56</v>
      </c>
      <c r="L20" s="7">
        <v>6.45</v>
      </c>
      <c r="M20" s="7">
        <v>8.1999999999999993</v>
      </c>
      <c r="N20" s="9">
        <v>8.3800000000000008</v>
      </c>
    </row>
    <row r="21" spans="1:14" x14ac:dyDescent="0.25">
      <c r="B21" s="4" t="s">
        <v>45</v>
      </c>
      <c r="C21" s="4"/>
      <c r="D21" s="4"/>
      <c r="E21" s="7">
        <v>8.2799999999999994</v>
      </c>
      <c r="F21" s="8"/>
      <c r="G21" s="7">
        <v>8.5</v>
      </c>
      <c r="H21" s="7">
        <v>8.85</v>
      </c>
      <c r="I21" s="7">
        <v>8</v>
      </c>
      <c r="J21" s="7">
        <v>9.14</v>
      </c>
      <c r="K21" s="7">
        <v>8.6199999999999992</v>
      </c>
      <c r="L21" s="7">
        <v>7.89</v>
      </c>
      <c r="M21" s="7">
        <v>8.69</v>
      </c>
      <c r="N21" s="4"/>
    </row>
    <row r="22" spans="1:14" x14ac:dyDescent="0.25">
      <c r="A22" s="4" t="s">
        <v>66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5">
      <c r="A23" s="6" t="s">
        <v>67</v>
      </c>
      <c r="B23" s="6" t="s">
        <v>68</v>
      </c>
      <c r="C23" s="6" t="s">
        <v>32</v>
      </c>
      <c r="D23" s="6" t="s">
        <v>59</v>
      </c>
      <c r="E23" s="8"/>
      <c r="F23" s="8"/>
      <c r="G23" s="8"/>
      <c r="H23" s="8"/>
      <c r="I23" s="8"/>
      <c r="J23" s="8"/>
      <c r="K23" s="8"/>
      <c r="L23" s="8"/>
      <c r="M23" s="8"/>
      <c r="N23" s="6"/>
    </row>
    <row r="24" spans="1:14" x14ac:dyDescent="0.25">
      <c r="A24" s="6" t="s">
        <v>69</v>
      </c>
      <c r="B24" s="6" t="s">
        <v>70</v>
      </c>
      <c r="C24" s="6" t="s">
        <v>32</v>
      </c>
      <c r="D24" s="6" t="s">
        <v>59</v>
      </c>
      <c r="E24" s="8"/>
      <c r="F24" s="8"/>
      <c r="G24" s="8"/>
      <c r="H24" s="8"/>
      <c r="I24" s="8"/>
      <c r="J24" s="8"/>
      <c r="K24" s="8"/>
      <c r="L24" s="8"/>
      <c r="M24" s="8"/>
      <c r="N24" s="6"/>
    </row>
    <row r="25" spans="1:14" x14ac:dyDescent="0.25">
      <c r="A25" s="6" t="s">
        <v>71</v>
      </c>
      <c r="B25" s="6" t="s">
        <v>72</v>
      </c>
      <c r="C25" s="6" t="s">
        <v>26</v>
      </c>
      <c r="D25" s="6" t="s">
        <v>59</v>
      </c>
      <c r="E25" s="8"/>
      <c r="F25" s="8"/>
      <c r="G25" s="8"/>
      <c r="H25" s="8"/>
      <c r="I25" s="8"/>
      <c r="J25" s="8"/>
      <c r="K25" s="8"/>
      <c r="L25" s="8"/>
      <c r="M25" s="8"/>
      <c r="N25" s="6"/>
    </row>
    <row r="26" spans="1:14" x14ac:dyDescent="0.25">
      <c r="A26" s="6" t="s">
        <v>73</v>
      </c>
      <c r="B26" s="6" t="s">
        <v>74</v>
      </c>
      <c r="C26" s="6" t="s">
        <v>32</v>
      </c>
      <c r="D26" s="6" t="s">
        <v>59</v>
      </c>
      <c r="E26" s="8"/>
      <c r="F26" s="8"/>
      <c r="G26" s="8"/>
      <c r="H26" s="8"/>
      <c r="I26" s="8"/>
      <c r="J26" s="8"/>
      <c r="K26" s="8"/>
      <c r="L26" s="8"/>
      <c r="M26" s="8"/>
      <c r="N26" s="6"/>
    </row>
    <row r="27" spans="1:14" x14ac:dyDescent="0.25">
      <c r="A27" s="6" t="s">
        <v>75</v>
      </c>
      <c r="B27" s="6" t="s">
        <v>76</v>
      </c>
      <c r="C27" s="6" t="s">
        <v>32</v>
      </c>
      <c r="D27" s="6" t="s">
        <v>59</v>
      </c>
      <c r="E27" s="8">
        <v>3.6</v>
      </c>
      <c r="F27" s="8"/>
      <c r="G27" s="8"/>
      <c r="H27" s="7">
        <v>8.5</v>
      </c>
      <c r="I27" s="8"/>
      <c r="J27" s="7">
        <v>8.1999999999999993</v>
      </c>
      <c r="K27" s="7">
        <v>9</v>
      </c>
      <c r="L27" s="8">
        <v>4.3</v>
      </c>
      <c r="M27" s="7">
        <v>8.3000000000000007</v>
      </c>
      <c r="N27" s="6"/>
    </row>
    <row r="35" spans="1:9" x14ac:dyDescent="0.25">
      <c r="B35" s="12" t="s">
        <v>0</v>
      </c>
      <c r="C35" s="12"/>
    </row>
    <row r="37" spans="1:9" x14ac:dyDescent="0.25">
      <c r="A37" s="3" t="s">
        <v>1</v>
      </c>
      <c r="B37" s="3" t="s">
        <v>2</v>
      </c>
    </row>
    <row r="38" spans="1:9" x14ac:dyDescent="0.25">
      <c r="A38" s="3" t="s">
        <v>3</v>
      </c>
      <c r="B38" s="3" t="s">
        <v>79</v>
      </c>
    </row>
    <row r="39" spans="1:9" x14ac:dyDescent="0.25">
      <c r="A39" s="3" t="s">
        <v>5</v>
      </c>
      <c r="B39" s="3" t="s">
        <v>80</v>
      </c>
    </row>
    <row r="40" spans="1:9" x14ac:dyDescent="0.25">
      <c r="A40" s="3" t="s">
        <v>7</v>
      </c>
      <c r="B40" s="3">
        <v>22</v>
      </c>
    </row>
    <row r="41" spans="1:9" x14ac:dyDescent="0.25">
      <c r="A41" s="3" t="s">
        <v>8</v>
      </c>
      <c r="B41" s="3" t="s">
        <v>9</v>
      </c>
    </row>
    <row r="42" spans="1:9" x14ac:dyDescent="0.25">
      <c r="A42" s="3" t="s">
        <v>10</v>
      </c>
      <c r="B42" s="3" t="s">
        <v>11</v>
      </c>
    </row>
    <row r="46" spans="1:9" x14ac:dyDescent="0.25">
      <c r="E46" s="2" t="s">
        <v>12</v>
      </c>
    </row>
    <row r="47" spans="1:9" ht="77.25" customHeight="1" x14ac:dyDescent="0.25">
      <c r="A47" s="4" t="s">
        <v>13</v>
      </c>
      <c r="B47" s="4" t="s">
        <v>14</v>
      </c>
      <c r="C47" s="4" t="s">
        <v>15</v>
      </c>
      <c r="D47" s="4" t="s">
        <v>16</v>
      </c>
      <c r="E47" s="5" t="s">
        <v>81</v>
      </c>
      <c r="F47" s="5" t="s">
        <v>82</v>
      </c>
      <c r="G47" s="5" t="s">
        <v>83</v>
      </c>
      <c r="H47" s="5" t="s">
        <v>84</v>
      </c>
      <c r="I47" s="5" t="s">
        <v>22</v>
      </c>
    </row>
    <row r="48" spans="1:9" x14ac:dyDescent="0.25">
      <c r="A48" s="4" t="s">
        <v>23</v>
      </c>
      <c r="B48" s="6"/>
      <c r="C48" s="6"/>
      <c r="D48" s="6"/>
      <c r="E48" s="6"/>
      <c r="F48" s="6"/>
      <c r="G48" s="6"/>
      <c r="H48" s="6"/>
      <c r="I48" s="6"/>
    </row>
    <row r="49" spans="1:9" x14ac:dyDescent="0.25">
      <c r="A49" s="6" t="s">
        <v>85</v>
      </c>
      <c r="B49" s="6" t="s">
        <v>86</v>
      </c>
      <c r="C49" s="6" t="s">
        <v>32</v>
      </c>
      <c r="D49" s="6" t="s">
        <v>87</v>
      </c>
      <c r="E49" s="8"/>
      <c r="F49" s="7">
        <v>9.06</v>
      </c>
      <c r="G49" s="7">
        <v>8.3000000000000007</v>
      </c>
      <c r="H49" s="7">
        <v>8</v>
      </c>
      <c r="I49" s="9">
        <v>9.06</v>
      </c>
    </row>
    <row r="50" spans="1:9" x14ac:dyDescent="0.25">
      <c r="A50" s="6" t="s">
        <v>88</v>
      </c>
      <c r="B50" s="6" t="s">
        <v>89</v>
      </c>
      <c r="C50" s="6" t="s">
        <v>32</v>
      </c>
      <c r="D50" s="6" t="s">
        <v>87</v>
      </c>
      <c r="E50" s="8"/>
      <c r="F50" s="7">
        <v>9.16</v>
      </c>
      <c r="G50" s="7">
        <v>8.25</v>
      </c>
      <c r="H50" s="7">
        <v>8.3000000000000007</v>
      </c>
      <c r="I50" s="9">
        <v>9.16</v>
      </c>
    </row>
    <row r="51" spans="1:9" x14ac:dyDescent="0.25">
      <c r="A51" s="6" t="s">
        <v>90</v>
      </c>
      <c r="B51" s="6" t="s">
        <v>91</v>
      </c>
      <c r="C51" s="6" t="s">
        <v>32</v>
      </c>
      <c r="D51" s="6" t="s">
        <v>87</v>
      </c>
      <c r="E51" s="8"/>
      <c r="F51" s="7">
        <v>9.93</v>
      </c>
      <c r="G51" s="7">
        <v>8.4499999999999993</v>
      </c>
      <c r="H51" s="7">
        <v>8.5</v>
      </c>
      <c r="I51" s="9">
        <v>9.93</v>
      </c>
    </row>
    <row r="52" spans="1:9" x14ac:dyDescent="0.25">
      <c r="A52" s="6" t="s">
        <v>92</v>
      </c>
      <c r="B52" s="6" t="s">
        <v>93</v>
      </c>
      <c r="C52" s="6" t="s">
        <v>32</v>
      </c>
      <c r="D52" s="6" t="s">
        <v>87</v>
      </c>
      <c r="E52" s="8"/>
      <c r="F52" s="7">
        <v>9.93</v>
      </c>
      <c r="G52" s="7">
        <v>7.85</v>
      </c>
      <c r="H52" s="7">
        <v>8.6300000000000008</v>
      </c>
      <c r="I52" s="9">
        <v>9.93</v>
      </c>
    </row>
    <row r="53" spans="1:9" x14ac:dyDescent="0.25">
      <c r="A53" s="6" t="s">
        <v>94</v>
      </c>
      <c r="B53" s="6" t="s">
        <v>95</v>
      </c>
      <c r="C53" s="6" t="s">
        <v>32</v>
      </c>
      <c r="D53" s="6" t="s">
        <v>87</v>
      </c>
      <c r="E53" s="8"/>
      <c r="F53" s="7">
        <v>9.26</v>
      </c>
      <c r="G53" s="7">
        <v>8.35</v>
      </c>
      <c r="H53" s="7">
        <v>8.56</v>
      </c>
      <c r="I53" s="9">
        <v>9.26</v>
      </c>
    </row>
  </sheetData>
  <mergeCells count="1">
    <mergeCell ref="B35:C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55"/>
  <sheetViews>
    <sheetView topLeftCell="A31" workbookViewId="0">
      <selection activeCell="I46" sqref="I46:I54"/>
    </sheetView>
  </sheetViews>
  <sheetFormatPr baseColWidth="10" defaultRowHeight="15" x14ac:dyDescent="0.25"/>
  <cols>
    <col min="1" max="2" width="35.7109375" style="1" customWidth="1"/>
    <col min="3" max="10" width="8.7109375" style="1" customWidth="1"/>
    <col min="11" max="256" width="9.140625" style="1" customWidth="1"/>
    <col min="257" max="258" width="35.7109375" style="1" customWidth="1"/>
    <col min="259" max="266" width="8.7109375" style="1" customWidth="1"/>
    <col min="267" max="512" width="9.140625" style="1" customWidth="1"/>
    <col min="513" max="514" width="35.7109375" style="1" customWidth="1"/>
    <col min="515" max="522" width="8.7109375" style="1" customWidth="1"/>
    <col min="523" max="768" width="9.140625" style="1" customWidth="1"/>
    <col min="769" max="770" width="35.7109375" style="1" customWidth="1"/>
    <col min="771" max="778" width="8.7109375" style="1" customWidth="1"/>
    <col min="779" max="1024" width="9.140625" style="1" customWidth="1"/>
    <col min="1025" max="1026" width="35.7109375" style="1" customWidth="1"/>
    <col min="1027" max="1034" width="8.7109375" style="1" customWidth="1"/>
    <col min="1035" max="1280" width="9.140625" style="1" customWidth="1"/>
    <col min="1281" max="1282" width="35.7109375" style="1" customWidth="1"/>
    <col min="1283" max="1290" width="8.7109375" style="1" customWidth="1"/>
    <col min="1291" max="1536" width="9.140625" style="1" customWidth="1"/>
    <col min="1537" max="1538" width="35.7109375" style="1" customWidth="1"/>
    <col min="1539" max="1546" width="8.7109375" style="1" customWidth="1"/>
    <col min="1547" max="1792" width="9.140625" style="1" customWidth="1"/>
    <col min="1793" max="1794" width="35.7109375" style="1" customWidth="1"/>
    <col min="1795" max="1802" width="8.7109375" style="1" customWidth="1"/>
    <col min="1803" max="2048" width="9.140625" style="1" customWidth="1"/>
    <col min="2049" max="2050" width="35.7109375" style="1" customWidth="1"/>
    <col min="2051" max="2058" width="8.7109375" style="1" customWidth="1"/>
    <col min="2059" max="2304" width="9.140625" style="1" customWidth="1"/>
    <col min="2305" max="2306" width="35.7109375" style="1" customWidth="1"/>
    <col min="2307" max="2314" width="8.7109375" style="1" customWidth="1"/>
    <col min="2315" max="2560" width="9.140625" style="1" customWidth="1"/>
    <col min="2561" max="2562" width="35.7109375" style="1" customWidth="1"/>
    <col min="2563" max="2570" width="8.7109375" style="1" customWidth="1"/>
    <col min="2571" max="2816" width="9.140625" style="1" customWidth="1"/>
    <col min="2817" max="2818" width="35.7109375" style="1" customWidth="1"/>
    <col min="2819" max="2826" width="8.7109375" style="1" customWidth="1"/>
    <col min="2827" max="3072" width="9.140625" style="1" customWidth="1"/>
    <col min="3073" max="3074" width="35.7109375" style="1" customWidth="1"/>
    <col min="3075" max="3082" width="8.7109375" style="1" customWidth="1"/>
    <col min="3083" max="3328" width="9.140625" style="1" customWidth="1"/>
    <col min="3329" max="3330" width="35.7109375" style="1" customWidth="1"/>
    <col min="3331" max="3338" width="8.7109375" style="1" customWidth="1"/>
    <col min="3339" max="3584" width="9.140625" style="1" customWidth="1"/>
    <col min="3585" max="3586" width="35.7109375" style="1" customWidth="1"/>
    <col min="3587" max="3594" width="8.7109375" style="1" customWidth="1"/>
    <col min="3595" max="3840" width="9.140625" style="1" customWidth="1"/>
    <col min="3841" max="3842" width="35.7109375" style="1" customWidth="1"/>
    <col min="3843" max="3850" width="8.7109375" style="1" customWidth="1"/>
    <col min="3851" max="4096" width="9.140625" style="1" customWidth="1"/>
    <col min="4097" max="4098" width="35.7109375" style="1" customWidth="1"/>
    <col min="4099" max="4106" width="8.7109375" style="1" customWidth="1"/>
    <col min="4107" max="4352" width="9.140625" style="1" customWidth="1"/>
    <col min="4353" max="4354" width="35.7109375" style="1" customWidth="1"/>
    <col min="4355" max="4362" width="8.7109375" style="1" customWidth="1"/>
    <col min="4363" max="4608" width="9.140625" style="1" customWidth="1"/>
    <col min="4609" max="4610" width="35.7109375" style="1" customWidth="1"/>
    <col min="4611" max="4618" width="8.7109375" style="1" customWidth="1"/>
    <col min="4619" max="4864" width="9.140625" style="1" customWidth="1"/>
    <col min="4865" max="4866" width="35.7109375" style="1" customWidth="1"/>
    <col min="4867" max="4874" width="8.7109375" style="1" customWidth="1"/>
    <col min="4875" max="5120" width="9.140625" style="1" customWidth="1"/>
    <col min="5121" max="5122" width="35.7109375" style="1" customWidth="1"/>
    <col min="5123" max="5130" width="8.7109375" style="1" customWidth="1"/>
    <col min="5131" max="5376" width="9.140625" style="1" customWidth="1"/>
    <col min="5377" max="5378" width="35.7109375" style="1" customWidth="1"/>
    <col min="5379" max="5386" width="8.7109375" style="1" customWidth="1"/>
    <col min="5387" max="5632" width="9.140625" style="1" customWidth="1"/>
    <col min="5633" max="5634" width="35.7109375" style="1" customWidth="1"/>
    <col min="5635" max="5642" width="8.7109375" style="1" customWidth="1"/>
    <col min="5643" max="5888" width="9.140625" style="1" customWidth="1"/>
    <col min="5889" max="5890" width="35.7109375" style="1" customWidth="1"/>
    <col min="5891" max="5898" width="8.7109375" style="1" customWidth="1"/>
    <col min="5899" max="6144" width="9.140625" style="1" customWidth="1"/>
    <col min="6145" max="6146" width="35.7109375" style="1" customWidth="1"/>
    <col min="6147" max="6154" width="8.7109375" style="1" customWidth="1"/>
    <col min="6155" max="6400" width="9.140625" style="1" customWidth="1"/>
    <col min="6401" max="6402" width="35.7109375" style="1" customWidth="1"/>
    <col min="6403" max="6410" width="8.7109375" style="1" customWidth="1"/>
    <col min="6411" max="6656" width="9.140625" style="1" customWidth="1"/>
    <col min="6657" max="6658" width="35.7109375" style="1" customWidth="1"/>
    <col min="6659" max="6666" width="8.7109375" style="1" customWidth="1"/>
    <col min="6667" max="6912" width="9.140625" style="1" customWidth="1"/>
    <col min="6913" max="6914" width="35.7109375" style="1" customWidth="1"/>
    <col min="6915" max="6922" width="8.7109375" style="1" customWidth="1"/>
    <col min="6923" max="7168" width="9.140625" style="1" customWidth="1"/>
    <col min="7169" max="7170" width="35.7109375" style="1" customWidth="1"/>
    <col min="7171" max="7178" width="8.7109375" style="1" customWidth="1"/>
    <col min="7179" max="7424" width="9.140625" style="1" customWidth="1"/>
    <col min="7425" max="7426" width="35.7109375" style="1" customWidth="1"/>
    <col min="7427" max="7434" width="8.7109375" style="1" customWidth="1"/>
    <col min="7435" max="7680" width="9.140625" style="1" customWidth="1"/>
    <col min="7681" max="7682" width="35.7109375" style="1" customWidth="1"/>
    <col min="7683" max="7690" width="8.7109375" style="1" customWidth="1"/>
    <col min="7691" max="7936" width="9.140625" style="1" customWidth="1"/>
    <col min="7937" max="7938" width="35.7109375" style="1" customWidth="1"/>
    <col min="7939" max="7946" width="8.7109375" style="1" customWidth="1"/>
    <col min="7947" max="8192" width="9.140625" style="1" customWidth="1"/>
    <col min="8193" max="8194" width="35.7109375" style="1" customWidth="1"/>
    <col min="8195" max="8202" width="8.7109375" style="1" customWidth="1"/>
    <col min="8203" max="8448" width="9.140625" style="1" customWidth="1"/>
    <col min="8449" max="8450" width="35.7109375" style="1" customWidth="1"/>
    <col min="8451" max="8458" width="8.7109375" style="1" customWidth="1"/>
    <col min="8459" max="8704" width="9.140625" style="1" customWidth="1"/>
    <col min="8705" max="8706" width="35.7109375" style="1" customWidth="1"/>
    <col min="8707" max="8714" width="8.7109375" style="1" customWidth="1"/>
    <col min="8715" max="8960" width="9.140625" style="1" customWidth="1"/>
    <col min="8961" max="8962" width="35.7109375" style="1" customWidth="1"/>
    <col min="8963" max="8970" width="8.7109375" style="1" customWidth="1"/>
    <col min="8971" max="9216" width="9.140625" style="1" customWidth="1"/>
    <col min="9217" max="9218" width="35.7109375" style="1" customWidth="1"/>
    <col min="9219" max="9226" width="8.7109375" style="1" customWidth="1"/>
    <col min="9227" max="9472" width="9.140625" style="1" customWidth="1"/>
    <col min="9473" max="9474" width="35.7109375" style="1" customWidth="1"/>
    <col min="9475" max="9482" width="8.7109375" style="1" customWidth="1"/>
    <col min="9483" max="9728" width="9.140625" style="1" customWidth="1"/>
    <col min="9729" max="9730" width="35.7109375" style="1" customWidth="1"/>
    <col min="9731" max="9738" width="8.7109375" style="1" customWidth="1"/>
    <col min="9739" max="9984" width="9.140625" style="1" customWidth="1"/>
    <col min="9985" max="9986" width="35.7109375" style="1" customWidth="1"/>
    <col min="9987" max="9994" width="8.7109375" style="1" customWidth="1"/>
    <col min="9995" max="10240" width="9.140625" style="1" customWidth="1"/>
    <col min="10241" max="10242" width="35.7109375" style="1" customWidth="1"/>
    <col min="10243" max="10250" width="8.7109375" style="1" customWidth="1"/>
    <col min="10251" max="10496" width="9.140625" style="1" customWidth="1"/>
    <col min="10497" max="10498" width="35.7109375" style="1" customWidth="1"/>
    <col min="10499" max="10506" width="8.7109375" style="1" customWidth="1"/>
    <col min="10507" max="10752" width="9.140625" style="1" customWidth="1"/>
    <col min="10753" max="10754" width="35.7109375" style="1" customWidth="1"/>
    <col min="10755" max="10762" width="8.7109375" style="1" customWidth="1"/>
    <col min="10763" max="11008" width="9.140625" style="1" customWidth="1"/>
    <col min="11009" max="11010" width="35.7109375" style="1" customWidth="1"/>
    <col min="11011" max="11018" width="8.7109375" style="1" customWidth="1"/>
    <col min="11019" max="11264" width="9.140625" style="1" customWidth="1"/>
    <col min="11265" max="11266" width="35.7109375" style="1" customWidth="1"/>
    <col min="11267" max="11274" width="8.7109375" style="1" customWidth="1"/>
    <col min="11275" max="11520" width="9.140625" style="1" customWidth="1"/>
    <col min="11521" max="11522" width="35.7109375" style="1" customWidth="1"/>
    <col min="11523" max="11530" width="8.7109375" style="1" customWidth="1"/>
    <col min="11531" max="11776" width="9.140625" style="1" customWidth="1"/>
    <col min="11777" max="11778" width="35.7109375" style="1" customWidth="1"/>
    <col min="11779" max="11786" width="8.7109375" style="1" customWidth="1"/>
    <col min="11787" max="12032" width="9.140625" style="1" customWidth="1"/>
    <col min="12033" max="12034" width="35.7109375" style="1" customWidth="1"/>
    <col min="12035" max="12042" width="8.7109375" style="1" customWidth="1"/>
    <col min="12043" max="12288" width="9.140625" style="1" customWidth="1"/>
    <col min="12289" max="12290" width="35.7109375" style="1" customWidth="1"/>
    <col min="12291" max="12298" width="8.7109375" style="1" customWidth="1"/>
    <col min="12299" max="12544" width="9.140625" style="1" customWidth="1"/>
    <col min="12545" max="12546" width="35.7109375" style="1" customWidth="1"/>
    <col min="12547" max="12554" width="8.7109375" style="1" customWidth="1"/>
    <col min="12555" max="12800" width="9.140625" style="1" customWidth="1"/>
    <col min="12801" max="12802" width="35.7109375" style="1" customWidth="1"/>
    <col min="12803" max="12810" width="8.7109375" style="1" customWidth="1"/>
    <col min="12811" max="13056" width="9.140625" style="1" customWidth="1"/>
    <col min="13057" max="13058" width="35.7109375" style="1" customWidth="1"/>
    <col min="13059" max="13066" width="8.7109375" style="1" customWidth="1"/>
    <col min="13067" max="13312" width="9.140625" style="1" customWidth="1"/>
    <col min="13313" max="13314" width="35.7109375" style="1" customWidth="1"/>
    <col min="13315" max="13322" width="8.7109375" style="1" customWidth="1"/>
    <col min="13323" max="13568" width="9.140625" style="1" customWidth="1"/>
    <col min="13569" max="13570" width="35.7109375" style="1" customWidth="1"/>
    <col min="13571" max="13578" width="8.7109375" style="1" customWidth="1"/>
    <col min="13579" max="13824" width="9.140625" style="1" customWidth="1"/>
    <col min="13825" max="13826" width="35.7109375" style="1" customWidth="1"/>
    <col min="13827" max="13834" width="8.7109375" style="1" customWidth="1"/>
    <col min="13835" max="14080" width="9.140625" style="1" customWidth="1"/>
    <col min="14081" max="14082" width="35.7109375" style="1" customWidth="1"/>
    <col min="14083" max="14090" width="8.7109375" style="1" customWidth="1"/>
    <col min="14091" max="14336" width="9.140625" style="1" customWidth="1"/>
    <col min="14337" max="14338" width="35.7109375" style="1" customWidth="1"/>
    <col min="14339" max="14346" width="8.7109375" style="1" customWidth="1"/>
    <col min="14347" max="14592" width="9.140625" style="1" customWidth="1"/>
    <col min="14593" max="14594" width="35.7109375" style="1" customWidth="1"/>
    <col min="14595" max="14602" width="8.7109375" style="1" customWidth="1"/>
    <col min="14603" max="14848" width="9.140625" style="1" customWidth="1"/>
    <col min="14849" max="14850" width="35.7109375" style="1" customWidth="1"/>
    <col min="14851" max="14858" width="8.7109375" style="1" customWidth="1"/>
    <col min="14859" max="15104" width="9.140625" style="1" customWidth="1"/>
    <col min="15105" max="15106" width="35.7109375" style="1" customWidth="1"/>
    <col min="15107" max="15114" width="8.7109375" style="1" customWidth="1"/>
    <col min="15115" max="15360" width="9.140625" style="1" customWidth="1"/>
    <col min="15361" max="15362" width="35.7109375" style="1" customWidth="1"/>
    <col min="15363" max="15370" width="8.7109375" style="1" customWidth="1"/>
    <col min="15371" max="15616" width="9.140625" style="1" customWidth="1"/>
    <col min="15617" max="15618" width="35.7109375" style="1" customWidth="1"/>
    <col min="15619" max="15626" width="8.7109375" style="1" customWidth="1"/>
    <col min="15627" max="15872" width="9.140625" style="1" customWidth="1"/>
    <col min="15873" max="15874" width="35.7109375" style="1" customWidth="1"/>
    <col min="15875" max="15882" width="8.7109375" style="1" customWidth="1"/>
    <col min="15883" max="16128" width="9.140625" style="1" customWidth="1"/>
    <col min="16129" max="16130" width="35.7109375" style="1" customWidth="1"/>
    <col min="16131" max="16138" width="8.7109375" style="1" customWidth="1"/>
    <col min="16139" max="16384" width="9.140625" style="1" customWidth="1"/>
  </cols>
  <sheetData>
    <row r="3" spans="1:10" x14ac:dyDescent="0.25">
      <c r="B3" s="2" t="s">
        <v>0</v>
      </c>
    </row>
    <row r="5" spans="1:10" x14ac:dyDescent="0.25">
      <c r="A5" s="3" t="s">
        <v>1</v>
      </c>
      <c r="B5" s="3" t="s">
        <v>2</v>
      </c>
    </row>
    <row r="6" spans="1:10" x14ac:dyDescent="0.25">
      <c r="A6" s="3" t="s">
        <v>3</v>
      </c>
      <c r="B6" s="3" t="s">
        <v>4</v>
      </c>
    </row>
    <row r="7" spans="1:10" x14ac:dyDescent="0.25">
      <c r="A7" s="3" t="s">
        <v>5</v>
      </c>
      <c r="B7" s="3" t="s">
        <v>6</v>
      </c>
    </row>
    <row r="8" spans="1:10" x14ac:dyDescent="0.25">
      <c r="A8" s="3" t="s">
        <v>7</v>
      </c>
      <c r="B8" s="3">
        <v>22</v>
      </c>
    </row>
    <row r="9" spans="1:10" x14ac:dyDescent="0.25">
      <c r="A9" s="3" t="s">
        <v>8</v>
      </c>
      <c r="B9" s="3" t="s">
        <v>9</v>
      </c>
    </row>
    <row r="10" spans="1:10" x14ac:dyDescent="0.25">
      <c r="A10" s="3" t="s">
        <v>10</v>
      </c>
      <c r="B10" s="3" t="s">
        <v>11</v>
      </c>
    </row>
    <row r="14" spans="1:10" x14ac:dyDescent="0.25">
      <c r="E14" s="2" t="s">
        <v>12</v>
      </c>
    </row>
    <row r="15" spans="1:10" ht="77.25" x14ac:dyDescent="0.25">
      <c r="A15" s="4" t="s">
        <v>13</v>
      </c>
      <c r="B15" s="4" t="s">
        <v>14</v>
      </c>
      <c r="C15" s="4" t="s">
        <v>15</v>
      </c>
      <c r="D15" s="4" t="s">
        <v>16</v>
      </c>
      <c r="E15" s="5" t="s">
        <v>17</v>
      </c>
      <c r="F15" s="5" t="s">
        <v>18</v>
      </c>
      <c r="G15" s="5" t="s">
        <v>19</v>
      </c>
      <c r="H15" s="5" t="s">
        <v>20</v>
      </c>
      <c r="I15" s="5" t="s">
        <v>21</v>
      </c>
      <c r="J15" s="5" t="s">
        <v>22</v>
      </c>
    </row>
    <row r="16" spans="1:10" x14ac:dyDescent="0.25">
      <c r="A16" s="4" t="s">
        <v>23</v>
      </c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6" t="s">
        <v>24</v>
      </c>
      <c r="B17" s="6" t="s">
        <v>25</v>
      </c>
      <c r="C17" s="6" t="s">
        <v>26</v>
      </c>
      <c r="D17" s="6" t="s">
        <v>27</v>
      </c>
      <c r="E17" s="7">
        <v>8.66</v>
      </c>
      <c r="F17" s="7">
        <v>8.3000000000000007</v>
      </c>
      <c r="G17" s="8"/>
      <c r="H17" s="7">
        <v>8.4</v>
      </c>
      <c r="I17" s="7">
        <v>8.65</v>
      </c>
      <c r="J17" s="9">
        <v>8.5139999999999993</v>
      </c>
    </row>
    <row r="18" spans="1:10" x14ac:dyDescent="0.25">
      <c r="A18" s="6" t="s">
        <v>28</v>
      </c>
      <c r="B18" s="6" t="s">
        <v>29</v>
      </c>
      <c r="C18" s="6" t="s">
        <v>26</v>
      </c>
      <c r="D18" s="6" t="s">
        <v>27</v>
      </c>
      <c r="E18" s="7">
        <v>8</v>
      </c>
      <c r="F18" s="7">
        <v>7.56</v>
      </c>
      <c r="G18" s="8"/>
      <c r="H18" s="7">
        <v>6.55</v>
      </c>
      <c r="I18" s="7">
        <v>8.85</v>
      </c>
      <c r="J18" s="9">
        <v>7.9939999999999998</v>
      </c>
    </row>
    <row r="19" spans="1:10" x14ac:dyDescent="0.25">
      <c r="A19" s="6" t="s">
        <v>30</v>
      </c>
      <c r="B19" s="6" t="s">
        <v>31</v>
      </c>
      <c r="C19" s="6" t="s">
        <v>32</v>
      </c>
      <c r="D19" s="6" t="s">
        <v>27</v>
      </c>
      <c r="E19" s="7">
        <v>7.46</v>
      </c>
      <c r="F19" s="7">
        <v>8.0299999999999994</v>
      </c>
      <c r="G19" s="8"/>
      <c r="H19" s="7">
        <v>6.2</v>
      </c>
      <c r="I19" s="7">
        <v>8.6999999999999993</v>
      </c>
      <c r="J19" s="9">
        <v>7.9359999999999999</v>
      </c>
    </row>
    <row r="20" spans="1:10" x14ac:dyDescent="0.25">
      <c r="A20" s="6" t="s">
        <v>33</v>
      </c>
      <c r="B20" s="6" t="s">
        <v>34</v>
      </c>
      <c r="C20" s="6" t="s">
        <v>32</v>
      </c>
      <c r="D20" s="6" t="s">
        <v>27</v>
      </c>
      <c r="E20" s="7">
        <v>8</v>
      </c>
      <c r="F20" s="7">
        <v>8.36</v>
      </c>
      <c r="G20" s="8"/>
      <c r="H20" s="7">
        <v>6</v>
      </c>
      <c r="I20" s="7">
        <v>8.85</v>
      </c>
      <c r="J20" s="9">
        <v>8.3140000000000001</v>
      </c>
    </row>
    <row r="21" spans="1:10" x14ac:dyDescent="0.25">
      <c r="A21" s="6" t="s">
        <v>35</v>
      </c>
      <c r="B21" s="6" t="s">
        <v>36</v>
      </c>
      <c r="C21" s="6" t="s">
        <v>32</v>
      </c>
      <c r="D21" s="6" t="s">
        <v>27</v>
      </c>
      <c r="E21" s="7">
        <v>7.13</v>
      </c>
      <c r="F21" s="7">
        <v>7.56</v>
      </c>
      <c r="G21" s="8"/>
      <c r="H21" s="7">
        <v>7.9</v>
      </c>
      <c r="I21" s="7">
        <v>9.3000000000000007</v>
      </c>
      <c r="J21" s="9">
        <v>7.7359999999999998</v>
      </c>
    </row>
    <row r="22" spans="1:10" x14ac:dyDescent="0.25">
      <c r="A22" s="6" t="s">
        <v>37</v>
      </c>
      <c r="B22" s="6" t="s">
        <v>38</v>
      </c>
      <c r="C22" s="6" t="s">
        <v>32</v>
      </c>
      <c r="D22" s="6" t="s">
        <v>27</v>
      </c>
      <c r="E22" s="7">
        <v>7.1</v>
      </c>
      <c r="F22" s="7">
        <v>7.4</v>
      </c>
      <c r="G22" s="8"/>
      <c r="H22" s="7">
        <v>6.55</v>
      </c>
      <c r="I22" s="7">
        <v>9.1</v>
      </c>
      <c r="J22" s="9">
        <v>7.62</v>
      </c>
    </row>
    <row r="23" spans="1:10" x14ac:dyDescent="0.25">
      <c r="A23" s="6" t="s">
        <v>39</v>
      </c>
      <c r="B23" s="6" t="s">
        <v>40</v>
      </c>
      <c r="C23" s="6" t="s">
        <v>32</v>
      </c>
      <c r="D23" s="6" t="s">
        <v>27</v>
      </c>
      <c r="E23" s="7">
        <v>8.1</v>
      </c>
      <c r="F23" s="7">
        <v>8.1</v>
      </c>
      <c r="G23" s="8"/>
      <c r="H23" s="7">
        <v>7.5</v>
      </c>
      <c r="I23" s="7">
        <v>9.35</v>
      </c>
      <c r="J23" s="9">
        <v>8.35</v>
      </c>
    </row>
    <row r="24" spans="1:10" x14ac:dyDescent="0.25">
      <c r="A24" s="6" t="s">
        <v>41</v>
      </c>
      <c r="B24" s="6" t="s">
        <v>42</v>
      </c>
      <c r="C24" s="6" t="s">
        <v>26</v>
      </c>
      <c r="D24" s="6" t="s">
        <v>27</v>
      </c>
      <c r="E24" s="7">
        <v>8.4</v>
      </c>
      <c r="F24" s="7">
        <v>8.6300000000000008</v>
      </c>
      <c r="G24" s="8"/>
      <c r="H24" s="7">
        <v>9.6</v>
      </c>
      <c r="I24" s="7">
        <v>9.6</v>
      </c>
      <c r="J24" s="9">
        <v>8.7319999999999993</v>
      </c>
    </row>
    <row r="25" spans="1:10" x14ac:dyDescent="0.25">
      <c r="A25" s="6" t="s">
        <v>43</v>
      </c>
      <c r="B25" s="6" t="s">
        <v>44</v>
      </c>
      <c r="C25" s="6" t="s">
        <v>32</v>
      </c>
      <c r="D25" s="6" t="s">
        <v>27</v>
      </c>
      <c r="E25" s="7">
        <v>7.73</v>
      </c>
      <c r="F25" s="7">
        <v>8.6999999999999993</v>
      </c>
      <c r="G25" s="8"/>
      <c r="H25" s="7">
        <v>9.3000000000000007</v>
      </c>
      <c r="I25" s="7">
        <v>9.35</v>
      </c>
      <c r="J25" s="9">
        <v>8.4420000000000002</v>
      </c>
    </row>
    <row r="26" spans="1:10" x14ac:dyDescent="0.25">
      <c r="B26" s="4" t="s">
        <v>45</v>
      </c>
      <c r="C26" s="4"/>
      <c r="D26" s="4"/>
      <c r="E26" s="7">
        <v>7.84</v>
      </c>
      <c r="F26" s="7">
        <v>8.07</v>
      </c>
      <c r="G26" s="8"/>
      <c r="H26" s="7">
        <v>7.56</v>
      </c>
      <c r="I26" s="7">
        <v>9.08</v>
      </c>
      <c r="J26" s="4"/>
    </row>
    <row r="32" spans="1:10" x14ac:dyDescent="0.25">
      <c r="B32" s="2" t="s">
        <v>0</v>
      </c>
    </row>
    <row r="34" spans="1:11" x14ac:dyDescent="0.25">
      <c r="A34" s="3" t="s">
        <v>1</v>
      </c>
      <c r="B34" s="3" t="s">
        <v>2</v>
      </c>
    </row>
    <row r="35" spans="1:11" x14ac:dyDescent="0.25">
      <c r="A35" s="3" t="s">
        <v>3</v>
      </c>
      <c r="B35" s="3" t="s">
        <v>96</v>
      </c>
    </row>
    <row r="36" spans="1:11" x14ac:dyDescent="0.25">
      <c r="A36" s="3" t="s">
        <v>5</v>
      </c>
      <c r="B36" s="3" t="s">
        <v>80</v>
      </c>
    </row>
    <row r="37" spans="1:11" x14ac:dyDescent="0.25">
      <c r="A37" s="3" t="s">
        <v>7</v>
      </c>
      <c r="B37" s="3">
        <v>22</v>
      </c>
    </row>
    <row r="38" spans="1:11" x14ac:dyDescent="0.25">
      <c r="A38" s="3" t="s">
        <v>8</v>
      </c>
      <c r="B38" s="3" t="s">
        <v>9</v>
      </c>
    </row>
    <row r="39" spans="1:11" x14ac:dyDescent="0.25">
      <c r="A39" s="3" t="s">
        <v>10</v>
      </c>
      <c r="B39" s="3" t="s">
        <v>11</v>
      </c>
    </row>
    <row r="43" spans="1:11" x14ac:dyDescent="0.25">
      <c r="E43" s="2" t="s">
        <v>12</v>
      </c>
    </row>
    <row r="44" spans="1:11" ht="70.5" customHeight="1" x14ac:dyDescent="0.25">
      <c r="A44" s="4" t="s">
        <v>13</v>
      </c>
      <c r="B44" s="4" t="s">
        <v>14</v>
      </c>
      <c r="C44" s="4" t="s">
        <v>15</v>
      </c>
      <c r="D44" s="4" t="s">
        <v>16</v>
      </c>
      <c r="E44" s="5" t="s">
        <v>97</v>
      </c>
      <c r="F44" s="5" t="s">
        <v>81</v>
      </c>
      <c r="G44" s="5" t="s">
        <v>83</v>
      </c>
      <c r="H44" s="5" t="s">
        <v>84</v>
      </c>
      <c r="I44" s="5" t="s">
        <v>98</v>
      </c>
      <c r="J44" s="5" t="s">
        <v>99</v>
      </c>
      <c r="K44" s="5" t="s">
        <v>22</v>
      </c>
    </row>
    <row r="45" spans="1:11" x14ac:dyDescent="0.25">
      <c r="A45" s="4" t="s">
        <v>23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x14ac:dyDescent="0.25">
      <c r="A46" s="6" t="s">
        <v>100</v>
      </c>
      <c r="B46" s="6" t="s">
        <v>101</v>
      </c>
      <c r="C46" s="6" t="s">
        <v>32</v>
      </c>
      <c r="D46" s="6" t="s">
        <v>102</v>
      </c>
      <c r="E46" s="7">
        <v>6.23</v>
      </c>
      <c r="F46" s="8"/>
      <c r="G46" s="7">
        <v>8.1999999999999993</v>
      </c>
      <c r="H46" s="7">
        <v>9</v>
      </c>
      <c r="I46" s="7">
        <v>8.8000000000000007</v>
      </c>
      <c r="J46" s="7">
        <v>7.3</v>
      </c>
      <c r="K46" s="9">
        <v>6.5860000000000003</v>
      </c>
    </row>
    <row r="47" spans="1:11" x14ac:dyDescent="0.25">
      <c r="A47" s="6" t="s">
        <v>103</v>
      </c>
      <c r="B47" s="6" t="s">
        <v>104</v>
      </c>
      <c r="C47" s="6" t="s">
        <v>32</v>
      </c>
      <c r="D47" s="6" t="s">
        <v>102</v>
      </c>
      <c r="E47" s="7">
        <v>8.0299999999999994</v>
      </c>
      <c r="F47" s="8"/>
      <c r="G47" s="7">
        <v>8</v>
      </c>
      <c r="H47" s="7">
        <v>8.5299999999999994</v>
      </c>
      <c r="I47" s="7">
        <v>8.15</v>
      </c>
      <c r="J47" s="7">
        <v>7.85</v>
      </c>
      <c r="K47" s="9">
        <v>7.97</v>
      </c>
    </row>
    <row r="48" spans="1:11" x14ac:dyDescent="0.25">
      <c r="A48" s="6" t="s">
        <v>105</v>
      </c>
      <c r="B48" s="6" t="s">
        <v>106</v>
      </c>
      <c r="C48" s="6" t="s">
        <v>32</v>
      </c>
      <c r="D48" s="6" t="s">
        <v>102</v>
      </c>
      <c r="E48" s="7">
        <v>7.83</v>
      </c>
      <c r="F48" s="8"/>
      <c r="G48" s="7">
        <v>8.1999999999999993</v>
      </c>
      <c r="H48" s="7">
        <v>8.86</v>
      </c>
      <c r="I48" s="7">
        <v>9.0500000000000007</v>
      </c>
      <c r="J48" s="7">
        <v>7.35</v>
      </c>
      <c r="K48" s="9">
        <v>7.67</v>
      </c>
    </row>
    <row r="49" spans="1:11" x14ac:dyDescent="0.25">
      <c r="A49" s="6" t="s">
        <v>107</v>
      </c>
      <c r="B49" s="6" t="s">
        <v>108</v>
      </c>
      <c r="C49" s="6" t="s">
        <v>32</v>
      </c>
      <c r="D49" s="6" t="s">
        <v>102</v>
      </c>
      <c r="E49" s="7">
        <v>7.43</v>
      </c>
      <c r="F49" s="8"/>
      <c r="G49" s="7">
        <v>7.7</v>
      </c>
      <c r="H49" s="7">
        <v>9.16</v>
      </c>
      <c r="I49" s="7">
        <v>9.65</v>
      </c>
      <c r="J49" s="7">
        <v>7.75</v>
      </c>
      <c r="K49" s="9">
        <v>7.5359999999999996</v>
      </c>
    </row>
    <row r="50" spans="1:11" x14ac:dyDescent="0.25">
      <c r="A50" s="6" t="s">
        <v>109</v>
      </c>
      <c r="B50" s="6" t="s">
        <v>110</v>
      </c>
      <c r="C50" s="6" t="s">
        <v>32</v>
      </c>
      <c r="D50" s="6" t="s">
        <v>102</v>
      </c>
      <c r="E50" s="7">
        <v>7</v>
      </c>
      <c r="F50" s="8"/>
      <c r="G50" s="7">
        <v>7.6</v>
      </c>
      <c r="H50" s="7">
        <v>8.6999999999999993</v>
      </c>
      <c r="I50" s="7">
        <v>9.0500000000000007</v>
      </c>
      <c r="J50" s="7">
        <v>7.15</v>
      </c>
      <c r="K50" s="9">
        <v>7.05</v>
      </c>
    </row>
    <row r="51" spans="1:11" x14ac:dyDescent="0.25">
      <c r="A51" s="6" t="s">
        <v>111</v>
      </c>
      <c r="B51" s="6" t="s">
        <v>112</v>
      </c>
      <c r="C51" s="6" t="s">
        <v>26</v>
      </c>
      <c r="D51" s="6" t="s">
        <v>102</v>
      </c>
      <c r="E51" s="7">
        <v>8.0299999999999994</v>
      </c>
      <c r="F51" s="8"/>
      <c r="G51" s="7">
        <v>7.4</v>
      </c>
      <c r="H51" s="7">
        <v>9.1</v>
      </c>
      <c r="I51" s="7">
        <v>9.0500000000000007</v>
      </c>
      <c r="J51" s="7">
        <v>6.95</v>
      </c>
      <c r="K51" s="9">
        <v>7.67</v>
      </c>
    </row>
    <row r="52" spans="1:11" x14ac:dyDescent="0.25">
      <c r="A52" s="6" t="s">
        <v>113</v>
      </c>
      <c r="B52" s="6" t="s">
        <v>114</v>
      </c>
      <c r="C52" s="6" t="s">
        <v>32</v>
      </c>
      <c r="D52" s="6" t="s">
        <v>102</v>
      </c>
      <c r="E52" s="7">
        <v>6.66</v>
      </c>
      <c r="F52" s="8"/>
      <c r="G52" s="7">
        <v>8.4</v>
      </c>
      <c r="H52" s="7">
        <v>8.73</v>
      </c>
      <c r="I52" s="7">
        <v>8.9499999999999993</v>
      </c>
      <c r="J52" s="7">
        <v>6.65</v>
      </c>
      <c r="K52" s="9">
        <v>6.6559999999999997</v>
      </c>
    </row>
    <row r="53" spans="1:11" x14ac:dyDescent="0.25">
      <c r="A53" s="6" t="s">
        <v>115</v>
      </c>
      <c r="B53" s="6" t="s">
        <v>116</v>
      </c>
      <c r="C53" s="6" t="s">
        <v>26</v>
      </c>
      <c r="D53" s="6" t="s">
        <v>102</v>
      </c>
      <c r="E53" s="7">
        <v>8.23</v>
      </c>
      <c r="F53" s="8"/>
      <c r="G53" s="7">
        <v>8.1</v>
      </c>
      <c r="H53" s="7">
        <v>9.06</v>
      </c>
      <c r="I53" s="7">
        <v>9.8000000000000007</v>
      </c>
      <c r="J53" s="7">
        <v>6.95</v>
      </c>
      <c r="K53" s="9">
        <v>7.8029999999999999</v>
      </c>
    </row>
    <row r="54" spans="1:11" x14ac:dyDescent="0.25">
      <c r="A54" s="6" t="s">
        <v>117</v>
      </c>
      <c r="B54" s="6" t="s">
        <v>118</v>
      </c>
      <c r="C54" s="6" t="s">
        <v>32</v>
      </c>
      <c r="D54" s="6" t="s">
        <v>102</v>
      </c>
      <c r="E54" s="7">
        <v>8.4</v>
      </c>
      <c r="F54" s="8"/>
      <c r="G54" s="7">
        <v>7.7</v>
      </c>
      <c r="H54" s="7">
        <v>9.4</v>
      </c>
      <c r="I54" s="7">
        <v>9.5</v>
      </c>
      <c r="J54" s="7">
        <v>8.0500000000000007</v>
      </c>
      <c r="K54" s="9">
        <v>8.2829999999999995</v>
      </c>
    </row>
    <row r="55" spans="1:11" x14ac:dyDescent="0.25">
      <c r="B55" s="4" t="s">
        <v>45</v>
      </c>
      <c r="C55" s="4"/>
      <c r="D55" s="4"/>
      <c r="E55" s="7">
        <v>7.54</v>
      </c>
      <c r="F55" s="8"/>
      <c r="G55" s="7">
        <v>7.92</v>
      </c>
      <c r="H55" s="7">
        <v>8.9499999999999993</v>
      </c>
      <c r="I55" s="7">
        <v>9.11</v>
      </c>
      <c r="J55" s="7">
        <v>7.33</v>
      </c>
      <c r="K5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opLeftCell="A49" workbookViewId="0">
      <selection activeCell="H59" sqref="H59"/>
    </sheetView>
  </sheetViews>
  <sheetFormatPr baseColWidth="10" defaultRowHeight="15" x14ac:dyDescent="0.25"/>
  <sheetData>
    <row r="1" spans="1:9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2" t="s">
        <v>0</v>
      </c>
      <c r="C3" s="1"/>
      <c r="D3" s="1"/>
      <c r="E3" s="1"/>
      <c r="F3" s="1"/>
      <c r="G3" s="1"/>
      <c r="H3" s="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3" t="s">
        <v>1</v>
      </c>
      <c r="B5" s="3" t="s">
        <v>2</v>
      </c>
      <c r="C5" s="1"/>
      <c r="D5" s="1"/>
      <c r="E5" s="1"/>
      <c r="F5" s="1"/>
      <c r="G5" s="1"/>
      <c r="H5" s="1"/>
      <c r="I5" s="1"/>
    </row>
    <row r="6" spans="1:9" x14ac:dyDescent="0.25">
      <c r="A6" s="3" t="s">
        <v>3</v>
      </c>
      <c r="B6" s="3" t="s">
        <v>119</v>
      </c>
      <c r="C6" s="1"/>
      <c r="D6" s="1"/>
      <c r="E6" s="1"/>
      <c r="F6" s="1"/>
      <c r="G6" s="1"/>
      <c r="H6" s="1"/>
      <c r="I6" s="1"/>
    </row>
    <row r="7" spans="1:9" x14ac:dyDescent="0.25">
      <c r="A7" s="3" t="s">
        <v>5</v>
      </c>
      <c r="B7" s="3" t="s">
        <v>120</v>
      </c>
      <c r="C7" s="1"/>
      <c r="D7" s="1"/>
      <c r="E7" s="1"/>
      <c r="F7" s="1"/>
      <c r="G7" s="1"/>
      <c r="H7" s="1"/>
      <c r="I7" s="1"/>
    </row>
    <row r="8" spans="1:9" x14ac:dyDescent="0.25">
      <c r="A8" s="3" t="s">
        <v>7</v>
      </c>
      <c r="B8" s="3">
        <v>44</v>
      </c>
      <c r="C8" s="1"/>
      <c r="D8" s="1"/>
      <c r="E8" s="1"/>
      <c r="F8" s="1"/>
      <c r="G8" s="1"/>
      <c r="H8" s="1"/>
      <c r="I8" s="1"/>
    </row>
    <row r="9" spans="1:9" x14ac:dyDescent="0.25">
      <c r="A9" s="3" t="s">
        <v>8</v>
      </c>
      <c r="B9" s="3" t="s">
        <v>9</v>
      </c>
      <c r="C9" s="1"/>
      <c r="D9" s="1"/>
      <c r="E9" s="1"/>
      <c r="F9" s="1"/>
      <c r="G9" s="1"/>
      <c r="H9" s="1"/>
      <c r="I9" s="1"/>
    </row>
    <row r="10" spans="1:9" x14ac:dyDescent="0.25">
      <c r="A10" s="3" t="s">
        <v>10</v>
      </c>
      <c r="B10" s="3" t="s">
        <v>77</v>
      </c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2" t="s">
        <v>12</v>
      </c>
      <c r="F14" s="1"/>
      <c r="G14" s="1"/>
      <c r="H14" s="1"/>
      <c r="I14" s="1"/>
    </row>
    <row r="15" spans="1:9" ht="51.75" customHeight="1" x14ac:dyDescent="0.25">
      <c r="A15" s="4" t="s">
        <v>13</v>
      </c>
      <c r="B15" s="4" t="s">
        <v>14</v>
      </c>
      <c r="C15" s="4" t="s">
        <v>15</v>
      </c>
      <c r="D15" s="4" t="s">
        <v>16</v>
      </c>
      <c r="E15" s="5" t="s">
        <v>121</v>
      </c>
      <c r="F15" s="5" t="s">
        <v>122</v>
      </c>
      <c r="G15" s="5" t="s">
        <v>123</v>
      </c>
      <c r="H15" s="5" t="s">
        <v>54</v>
      </c>
      <c r="I15" s="5" t="s">
        <v>22</v>
      </c>
    </row>
    <row r="16" spans="1:9" x14ac:dyDescent="0.25">
      <c r="A16" s="4" t="s">
        <v>23</v>
      </c>
      <c r="B16" s="6"/>
      <c r="C16" s="6"/>
      <c r="D16" s="6"/>
      <c r="E16" s="6"/>
      <c r="F16" s="6"/>
      <c r="G16" s="6"/>
      <c r="H16" s="6"/>
      <c r="I16" s="6"/>
    </row>
    <row r="17" spans="1:9" x14ac:dyDescent="0.25">
      <c r="A17" s="6" t="s">
        <v>124</v>
      </c>
      <c r="B17" s="6" t="s">
        <v>125</v>
      </c>
      <c r="C17" s="6" t="s">
        <v>32</v>
      </c>
      <c r="D17" s="6" t="s">
        <v>126</v>
      </c>
      <c r="E17" s="7">
        <v>8.8000000000000007</v>
      </c>
      <c r="F17" s="8">
        <v>5.4</v>
      </c>
      <c r="G17" s="7">
        <v>8.06</v>
      </c>
      <c r="H17" s="7">
        <v>8.4</v>
      </c>
      <c r="I17" s="9">
        <v>7.29</v>
      </c>
    </row>
    <row r="18" spans="1:9" x14ac:dyDescent="0.25">
      <c r="A18" s="6" t="s">
        <v>127</v>
      </c>
      <c r="B18" s="6" t="s">
        <v>128</v>
      </c>
      <c r="C18" s="6" t="s">
        <v>32</v>
      </c>
      <c r="D18" s="6" t="s">
        <v>126</v>
      </c>
      <c r="E18" s="7">
        <v>8.8000000000000007</v>
      </c>
      <c r="F18" s="7">
        <v>7.3</v>
      </c>
      <c r="G18" s="7">
        <v>6.66</v>
      </c>
      <c r="H18" s="7">
        <v>8.9</v>
      </c>
      <c r="I18" s="9">
        <v>7.7149999999999999</v>
      </c>
    </row>
    <row r="19" spans="1:9" x14ac:dyDescent="0.25">
      <c r="A19" s="6" t="s">
        <v>129</v>
      </c>
      <c r="B19" s="6" t="s">
        <v>130</v>
      </c>
      <c r="C19" s="6" t="s">
        <v>26</v>
      </c>
      <c r="D19" s="6" t="s">
        <v>126</v>
      </c>
      <c r="E19" s="7">
        <v>8.5</v>
      </c>
      <c r="F19" s="7">
        <v>8.9</v>
      </c>
      <c r="G19" s="7">
        <v>8.9600000000000009</v>
      </c>
      <c r="H19" s="7">
        <v>8.6999999999999993</v>
      </c>
      <c r="I19" s="9">
        <v>8.7899999999999991</v>
      </c>
    </row>
    <row r="20" spans="1:9" x14ac:dyDescent="0.25">
      <c r="A20" s="6" t="s">
        <v>131</v>
      </c>
      <c r="B20" s="6" t="s">
        <v>132</v>
      </c>
      <c r="C20" s="6" t="s">
        <v>32</v>
      </c>
      <c r="D20" s="6" t="s">
        <v>126</v>
      </c>
      <c r="E20" s="7">
        <v>8.1999999999999993</v>
      </c>
      <c r="F20" s="8">
        <v>5.73</v>
      </c>
      <c r="G20" s="7">
        <v>7.1</v>
      </c>
      <c r="H20" s="7">
        <v>8.6</v>
      </c>
      <c r="I20" s="9">
        <v>7.048</v>
      </c>
    </row>
    <row r="21" spans="1:9" x14ac:dyDescent="0.25">
      <c r="A21" s="6" t="s">
        <v>133</v>
      </c>
      <c r="B21" s="11" t="s">
        <v>134</v>
      </c>
      <c r="C21" s="6" t="s">
        <v>26</v>
      </c>
      <c r="D21" s="6" t="s">
        <v>126</v>
      </c>
      <c r="E21" s="7">
        <v>8.6999999999999993</v>
      </c>
      <c r="F21" s="7">
        <v>8.6</v>
      </c>
      <c r="G21" s="7">
        <v>9.16</v>
      </c>
      <c r="H21" s="10">
        <v>9.1300000000000008</v>
      </c>
      <c r="I21" s="9">
        <v>8.8309999999999995</v>
      </c>
    </row>
    <row r="22" spans="1:9" x14ac:dyDescent="0.25">
      <c r="A22" s="6" t="s">
        <v>135</v>
      </c>
      <c r="B22" s="6" t="s">
        <v>136</v>
      </c>
      <c r="C22" s="6" t="s">
        <v>32</v>
      </c>
      <c r="D22" s="6" t="s">
        <v>126</v>
      </c>
      <c r="E22" s="7">
        <v>8.36</v>
      </c>
      <c r="F22" s="8">
        <v>4.2</v>
      </c>
      <c r="G22" s="7">
        <v>7</v>
      </c>
      <c r="H22" s="7">
        <v>7.7</v>
      </c>
      <c r="I22" s="9">
        <v>6.3769999999999998</v>
      </c>
    </row>
    <row r="23" spans="1:9" x14ac:dyDescent="0.25">
      <c r="A23" s="6" t="s">
        <v>137</v>
      </c>
      <c r="B23" s="6" t="s">
        <v>138</v>
      </c>
      <c r="C23" s="6" t="s">
        <v>26</v>
      </c>
      <c r="D23" s="6" t="s">
        <v>126</v>
      </c>
      <c r="E23" s="7">
        <v>8.66</v>
      </c>
      <c r="F23" s="7">
        <v>7.36</v>
      </c>
      <c r="G23" s="7">
        <v>6.1</v>
      </c>
      <c r="H23" s="7">
        <v>8.6999999999999993</v>
      </c>
      <c r="I23" s="9">
        <v>7.5369999999999999</v>
      </c>
    </row>
    <row r="24" spans="1:9" x14ac:dyDescent="0.25">
      <c r="A24" s="6" t="s">
        <v>139</v>
      </c>
      <c r="B24" s="6" t="s">
        <v>140</v>
      </c>
      <c r="C24" s="6" t="s">
        <v>32</v>
      </c>
      <c r="D24" s="6" t="s">
        <v>126</v>
      </c>
      <c r="E24" s="7">
        <v>8.1</v>
      </c>
      <c r="F24" s="7">
        <v>6.93</v>
      </c>
      <c r="G24" s="7">
        <v>8.6</v>
      </c>
      <c r="H24" s="7">
        <v>9</v>
      </c>
      <c r="I24" s="9">
        <v>7.8979999999999997</v>
      </c>
    </row>
    <row r="25" spans="1:9" x14ac:dyDescent="0.25">
      <c r="A25" s="6" t="s">
        <v>141</v>
      </c>
      <c r="B25" s="6" t="s">
        <v>142</v>
      </c>
      <c r="C25" s="6" t="s">
        <v>26</v>
      </c>
      <c r="D25" s="6" t="s">
        <v>126</v>
      </c>
      <c r="E25" s="7">
        <v>7.83</v>
      </c>
      <c r="F25" s="7">
        <v>7.93</v>
      </c>
      <c r="G25" s="7">
        <v>6.6</v>
      </c>
      <c r="H25" s="7">
        <v>8.1999999999999993</v>
      </c>
      <c r="I25" s="9">
        <v>7.6059999999999999</v>
      </c>
    </row>
    <row r="26" spans="1:9" x14ac:dyDescent="0.25">
      <c r="A26" s="6" t="s">
        <v>143</v>
      </c>
      <c r="B26" s="6" t="s">
        <v>144</v>
      </c>
      <c r="C26" s="6" t="s">
        <v>32</v>
      </c>
      <c r="D26" s="6" t="s">
        <v>126</v>
      </c>
      <c r="E26" s="7">
        <v>7.16</v>
      </c>
      <c r="F26" s="8">
        <v>4.8</v>
      </c>
      <c r="G26" s="7">
        <v>7.56</v>
      </c>
      <c r="H26" s="7">
        <v>8.3000000000000007</v>
      </c>
      <c r="I26" s="9">
        <v>6.5170000000000003</v>
      </c>
    </row>
    <row r="27" spans="1:9" x14ac:dyDescent="0.25">
      <c r="A27" s="6" t="s">
        <v>145</v>
      </c>
      <c r="B27" s="6" t="s">
        <v>146</v>
      </c>
      <c r="C27" s="6" t="s">
        <v>26</v>
      </c>
      <c r="D27" s="6" t="s">
        <v>126</v>
      </c>
      <c r="E27" s="7">
        <v>6.86</v>
      </c>
      <c r="F27" s="8">
        <v>5.5</v>
      </c>
      <c r="G27" s="7">
        <v>6.03</v>
      </c>
      <c r="H27" s="7">
        <v>8.4</v>
      </c>
      <c r="I27" s="9">
        <v>6.335</v>
      </c>
    </row>
    <row r="28" spans="1:9" x14ac:dyDescent="0.25">
      <c r="A28" s="6" t="s">
        <v>147</v>
      </c>
      <c r="B28" s="6" t="s">
        <v>148</v>
      </c>
      <c r="C28" s="6" t="s">
        <v>32</v>
      </c>
      <c r="D28" s="6" t="s">
        <v>126</v>
      </c>
      <c r="E28" s="7">
        <v>7.46</v>
      </c>
      <c r="F28" s="8">
        <v>4.8</v>
      </c>
      <c r="G28" s="7">
        <v>6.8</v>
      </c>
      <c r="H28" s="7">
        <v>6.4</v>
      </c>
      <c r="I28" s="9">
        <v>6.165</v>
      </c>
    </row>
    <row r="29" spans="1:9" x14ac:dyDescent="0.25">
      <c r="A29" s="6" t="s">
        <v>149</v>
      </c>
      <c r="B29" s="6" t="s">
        <v>150</v>
      </c>
      <c r="C29" s="6" t="s">
        <v>32</v>
      </c>
      <c r="D29" s="6" t="s">
        <v>126</v>
      </c>
      <c r="E29" s="7">
        <v>7.66</v>
      </c>
      <c r="F29" s="7">
        <v>7.33</v>
      </c>
      <c r="G29" s="7">
        <v>8.6300000000000008</v>
      </c>
      <c r="H29" s="7">
        <v>7</v>
      </c>
      <c r="I29" s="9">
        <v>7.6959999999999997</v>
      </c>
    </row>
    <row r="30" spans="1:9" x14ac:dyDescent="0.25">
      <c r="A30" s="6" t="s">
        <v>151</v>
      </c>
      <c r="B30" s="6" t="s">
        <v>152</v>
      </c>
      <c r="C30" s="6" t="s">
        <v>32</v>
      </c>
      <c r="D30" s="6" t="s">
        <v>126</v>
      </c>
      <c r="E30" s="7">
        <v>8.6</v>
      </c>
      <c r="F30" s="7">
        <v>7.63</v>
      </c>
      <c r="G30" s="7">
        <v>7.83</v>
      </c>
      <c r="H30" s="7">
        <v>8</v>
      </c>
      <c r="I30" s="9">
        <v>7.968</v>
      </c>
    </row>
    <row r="31" spans="1:9" x14ac:dyDescent="0.25">
      <c r="A31" s="6" t="s">
        <v>153</v>
      </c>
      <c r="B31" s="6" t="s">
        <v>154</v>
      </c>
      <c r="C31" s="6" t="s">
        <v>32</v>
      </c>
      <c r="D31" s="6" t="s">
        <v>126</v>
      </c>
      <c r="E31" s="7">
        <v>8.66</v>
      </c>
      <c r="F31" s="7">
        <v>6.63</v>
      </c>
      <c r="G31" s="7">
        <v>6.63</v>
      </c>
      <c r="H31" s="7">
        <v>9.3000000000000007</v>
      </c>
      <c r="I31" s="9">
        <v>7.4710000000000001</v>
      </c>
    </row>
    <row r="32" spans="1:9" x14ac:dyDescent="0.25">
      <c r="A32" s="6" t="s">
        <v>155</v>
      </c>
      <c r="B32" s="6" t="s">
        <v>156</v>
      </c>
      <c r="C32" s="6" t="s">
        <v>32</v>
      </c>
      <c r="D32" s="6" t="s">
        <v>126</v>
      </c>
      <c r="E32" s="7">
        <v>9.3000000000000007</v>
      </c>
      <c r="F32" s="7">
        <v>8.1300000000000008</v>
      </c>
      <c r="G32" s="7">
        <v>8.76</v>
      </c>
      <c r="H32" s="7">
        <v>8.9</v>
      </c>
      <c r="I32" s="9">
        <v>8.6760000000000002</v>
      </c>
    </row>
    <row r="33" spans="1:9" x14ac:dyDescent="0.25">
      <c r="A33" s="6" t="s">
        <v>157</v>
      </c>
      <c r="B33" s="6" t="s">
        <v>158</v>
      </c>
      <c r="C33" s="6" t="s">
        <v>26</v>
      </c>
      <c r="D33" s="6" t="s">
        <v>126</v>
      </c>
      <c r="E33" s="7">
        <v>7.76</v>
      </c>
      <c r="F33" s="7">
        <v>7.13</v>
      </c>
      <c r="G33" s="7">
        <v>7.13</v>
      </c>
      <c r="H33" s="7">
        <v>8.6</v>
      </c>
      <c r="I33" s="9">
        <v>7.4710000000000001</v>
      </c>
    </row>
    <row r="34" spans="1:9" x14ac:dyDescent="0.25">
      <c r="A34" s="6" t="s">
        <v>159</v>
      </c>
      <c r="B34" s="6" t="s">
        <v>160</v>
      </c>
      <c r="C34" s="6" t="s">
        <v>26</v>
      </c>
      <c r="D34" s="6" t="s">
        <v>126</v>
      </c>
      <c r="E34" s="7">
        <v>7.83</v>
      </c>
      <c r="F34" s="8">
        <v>4.4000000000000004</v>
      </c>
      <c r="G34" s="7">
        <v>6.73</v>
      </c>
      <c r="H34" s="7">
        <v>6.3</v>
      </c>
      <c r="I34" s="9">
        <v>6.077</v>
      </c>
    </row>
    <row r="35" spans="1:9" x14ac:dyDescent="0.25">
      <c r="A35" s="6" t="s">
        <v>161</v>
      </c>
      <c r="B35" s="6" t="s">
        <v>162</v>
      </c>
      <c r="C35" s="6" t="s">
        <v>32</v>
      </c>
      <c r="D35" s="6" t="s">
        <v>126</v>
      </c>
      <c r="E35" s="7">
        <v>7.9</v>
      </c>
      <c r="F35" s="7">
        <v>8.5299999999999994</v>
      </c>
      <c r="G35" s="7">
        <v>9.1300000000000008</v>
      </c>
      <c r="H35" s="7">
        <v>8.9</v>
      </c>
      <c r="I35" s="9">
        <v>8.5679999999999996</v>
      </c>
    </row>
    <row r="36" spans="1:9" x14ac:dyDescent="0.25">
      <c r="A36" s="6" t="s">
        <v>163</v>
      </c>
      <c r="B36" s="6" t="s">
        <v>164</v>
      </c>
      <c r="C36" s="6" t="s">
        <v>26</v>
      </c>
      <c r="D36" s="6" t="s">
        <v>126</v>
      </c>
      <c r="E36" s="7">
        <v>8.06</v>
      </c>
      <c r="F36" s="8">
        <v>5.66</v>
      </c>
      <c r="G36" s="7">
        <v>7</v>
      </c>
      <c r="H36" s="7">
        <v>8.6999999999999993</v>
      </c>
      <c r="I36" s="9">
        <v>6.9749999999999996</v>
      </c>
    </row>
    <row r="37" spans="1:9" x14ac:dyDescent="0.25">
      <c r="A37" s="6" t="s">
        <v>165</v>
      </c>
      <c r="B37" s="6" t="s">
        <v>166</v>
      </c>
      <c r="C37" s="6" t="s">
        <v>32</v>
      </c>
      <c r="D37" s="6" t="s">
        <v>126</v>
      </c>
      <c r="E37" s="7">
        <v>8.36</v>
      </c>
      <c r="F37" s="7">
        <v>6.66</v>
      </c>
      <c r="G37" s="7">
        <v>7.76</v>
      </c>
      <c r="H37" s="7">
        <v>7.2</v>
      </c>
      <c r="I37" s="9">
        <v>7.4269999999999996</v>
      </c>
    </row>
    <row r="38" spans="1:9" x14ac:dyDescent="0.25">
      <c r="A38" s="1"/>
      <c r="B38" s="4" t="s">
        <v>45</v>
      </c>
      <c r="C38" s="4"/>
      <c r="D38" s="4"/>
      <c r="E38" s="7">
        <v>8.17</v>
      </c>
      <c r="F38" s="7">
        <v>6.65</v>
      </c>
      <c r="G38" s="7">
        <v>7.53</v>
      </c>
      <c r="H38" s="7">
        <v>8.25</v>
      </c>
      <c r="I38" s="4"/>
    </row>
    <row r="39" spans="1:9" x14ac:dyDescent="0.25">
      <c r="A39" s="4" t="s">
        <v>66</v>
      </c>
      <c r="B39" s="6"/>
      <c r="C39" s="6"/>
      <c r="D39" s="6"/>
      <c r="E39" s="6"/>
      <c r="F39" s="6"/>
      <c r="G39" s="6"/>
      <c r="H39" s="6"/>
      <c r="I39" s="6"/>
    </row>
    <row r="40" spans="1:9" x14ac:dyDescent="0.25">
      <c r="A40" s="6" t="s">
        <v>167</v>
      </c>
      <c r="B40" s="6" t="s">
        <v>168</v>
      </c>
      <c r="C40" s="6" t="s">
        <v>26</v>
      </c>
      <c r="D40" s="6" t="s">
        <v>126</v>
      </c>
      <c r="E40" s="8"/>
      <c r="F40" s="8"/>
      <c r="G40" s="8"/>
      <c r="H40" s="8"/>
      <c r="I40" s="6"/>
    </row>
    <row r="41" spans="1:9" x14ac:dyDescent="0.25">
      <c r="A41" s="6" t="s">
        <v>169</v>
      </c>
      <c r="B41" s="6" t="s">
        <v>170</v>
      </c>
      <c r="C41" s="6" t="s">
        <v>26</v>
      </c>
      <c r="D41" s="6" t="s">
        <v>126</v>
      </c>
      <c r="E41" s="7">
        <v>8.6999999999999993</v>
      </c>
      <c r="F41" s="7">
        <v>7.7</v>
      </c>
      <c r="G41" s="7">
        <v>6.1</v>
      </c>
      <c r="H41" s="8"/>
      <c r="I41" s="6"/>
    </row>
    <row r="42" spans="1:9" x14ac:dyDescent="0.25">
      <c r="A42" s="6" t="s">
        <v>171</v>
      </c>
      <c r="B42" s="6" t="s">
        <v>172</v>
      </c>
      <c r="C42" s="6" t="s">
        <v>26</v>
      </c>
      <c r="D42" s="6" t="s">
        <v>126</v>
      </c>
      <c r="E42" s="8"/>
      <c r="F42" s="8"/>
      <c r="G42" s="8"/>
      <c r="H42" s="8"/>
      <c r="I42" s="6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2" t="s">
        <v>0</v>
      </c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3" t="s">
        <v>1</v>
      </c>
      <c r="B49" s="3" t="s">
        <v>2</v>
      </c>
      <c r="C49" s="1"/>
      <c r="D49" s="1"/>
      <c r="E49" s="1"/>
      <c r="F49" s="1"/>
      <c r="G49" s="1"/>
      <c r="H49" s="1"/>
      <c r="I49" s="1"/>
    </row>
    <row r="50" spans="1:9" x14ac:dyDescent="0.25">
      <c r="A50" s="3" t="s">
        <v>3</v>
      </c>
      <c r="B50" s="3" t="s">
        <v>119</v>
      </c>
      <c r="C50" s="1"/>
      <c r="D50" s="1"/>
      <c r="E50" s="1"/>
      <c r="F50" s="1"/>
      <c r="G50" s="1"/>
      <c r="H50" s="1"/>
      <c r="I50" s="1"/>
    </row>
    <row r="51" spans="1:9" x14ac:dyDescent="0.25">
      <c r="A51" s="3" t="s">
        <v>5</v>
      </c>
      <c r="B51" s="3" t="s">
        <v>6</v>
      </c>
      <c r="C51" s="1"/>
      <c r="D51" s="1"/>
      <c r="E51" s="1"/>
      <c r="F51" s="1"/>
      <c r="G51" s="1"/>
      <c r="H51" s="1"/>
      <c r="I51" s="1"/>
    </row>
    <row r="52" spans="1:9" x14ac:dyDescent="0.25">
      <c r="A52" s="3" t="s">
        <v>7</v>
      </c>
      <c r="B52" s="3">
        <v>22</v>
      </c>
      <c r="C52" s="1"/>
      <c r="D52" s="1"/>
      <c r="E52" s="1"/>
      <c r="F52" s="1"/>
      <c r="G52" s="1"/>
      <c r="H52" s="1"/>
      <c r="I52" s="1"/>
    </row>
    <row r="53" spans="1:9" x14ac:dyDescent="0.25">
      <c r="A53" s="3" t="s">
        <v>8</v>
      </c>
      <c r="B53" s="3" t="s">
        <v>9</v>
      </c>
      <c r="C53" s="1"/>
      <c r="D53" s="1"/>
      <c r="E53" s="1"/>
      <c r="F53" s="1"/>
      <c r="G53" s="1"/>
      <c r="H53" s="1"/>
      <c r="I53" s="1"/>
    </row>
    <row r="54" spans="1:9" x14ac:dyDescent="0.25">
      <c r="A54" s="3" t="s">
        <v>10</v>
      </c>
      <c r="B54" s="3" t="s">
        <v>11</v>
      </c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2" t="s">
        <v>12</v>
      </c>
      <c r="F58" s="1"/>
      <c r="G58" s="1"/>
      <c r="H58" s="1"/>
      <c r="I58" s="1"/>
    </row>
    <row r="59" spans="1:9" ht="28.5" x14ac:dyDescent="0.25">
      <c r="A59" s="4" t="s">
        <v>13</v>
      </c>
      <c r="B59" s="4" t="s">
        <v>14</v>
      </c>
      <c r="C59" s="4" t="s">
        <v>15</v>
      </c>
      <c r="D59" s="4" t="s">
        <v>16</v>
      </c>
      <c r="E59" s="5" t="s">
        <v>19</v>
      </c>
      <c r="F59" s="5" t="s">
        <v>78</v>
      </c>
      <c r="G59" s="5" t="s">
        <v>173</v>
      </c>
      <c r="H59" s="16" t="s">
        <v>174</v>
      </c>
      <c r="I59" s="5" t="s">
        <v>22</v>
      </c>
    </row>
    <row r="60" spans="1:9" x14ac:dyDescent="0.25">
      <c r="A60" s="4" t="s">
        <v>23</v>
      </c>
      <c r="B60" s="6"/>
      <c r="C60" s="6"/>
      <c r="D60" s="6"/>
      <c r="E60" s="6"/>
      <c r="F60" s="6"/>
      <c r="G60" s="6"/>
      <c r="H60" s="6"/>
      <c r="I60" s="6"/>
    </row>
    <row r="61" spans="1:9" x14ac:dyDescent="0.25">
      <c r="A61" s="6" t="s">
        <v>124</v>
      </c>
      <c r="B61" s="6" t="s">
        <v>125</v>
      </c>
      <c r="C61" s="6" t="s">
        <v>32</v>
      </c>
      <c r="D61" s="6" t="s">
        <v>126</v>
      </c>
      <c r="E61" s="8"/>
      <c r="F61" s="7">
        <v>8</v>
      </c>
      <c r="G61" s="7">
        <v>6.02</v>
      </c>
      <c r="H61" s="7">
        <v>8.15</v>
      </c>
      <c r="I61" s="9">
        <v>7.2679999999999998</v>
      </c>
    </row>
    <row r="62" spans="1:9" x14ac:dyDescent="0.25">
      <c r="A62" s="6" t="s">
        <v>127</v>
      </c>
      <c r="B62" s="6" t="s">
        <v>128</v>
      </c>
      <c r="C62" s="6" t="s">
        <v>32</v>
      </c>
      <c r="D62" s="6" t="s">
        <v>126</v>
      </c>
      <c r="E62" s="8"/>
      <c r="F62" s="7">
        <v>8.65</v>
      </c>
      <c r="G62" s="7">
        <v>7.1</v>
      </c>
      <c r="H62" s="7">
        <v>9.1199999999999992</v>
      </c>
      <c r="I62" s="9">
        <v>8.218</v>
      </c>
    </row>
    <row r="63" spans="1:9" x14ac:dyDescent="0.25">
      <c r="A63" s="6" t="s">
        <v>129</v>
      </c>
      <c r="B63" s="6" t="s">
        <v>130</v>
      </c>
      <c r="C63" s="6" t="s">
        <v>26</v>
      </c>
      <c r="D63" s="6" t="s">
        <v>126</v>
      </c>
      <c r="E63" s="8"/>
      <c r="F63" s="7">
        <v>8.4</v>
      </c>
      <c r="G63" s="7">
        <v>8.1999999999999993</v>
      </c>
      <c r="H63" s="7">
        <v>9.67</v>
      </c>
      <c r="I63" s="9">
        <v>8.8279999999999994</v>
      </c>
    </row>
    <row r="64" spans="1:9" x14ac:dyDescent="0.25">
      <c r="A64" s="6" t="s">
        <v>131</v>
      </c>
      <c r="B64" s="6" t="s">
        <v>132</v>
      </c>
      <c r="C64" s="6" t="s">
        <v>32</v>
      </c>
      <c r="D64" s="6" t="s">
        <v>126</v>
      </c>
      <c r="E64" s="8"/>
      <c r="F64" s="7">
        <v>8</v>
      </c>
      <c r="G64" s="7">
        <v>6.77</v>
      </c>
      <c r="H64" s="7">
        <v>8.1999999999999993</v>
      </c>
      <c r="I64" s="9">
        <v>7.5880000000000001</v>
      </c>
    </row>
    <row r="65" spans="1:9" x14ac:dyDescent="0.25">
      <c r="A65" s="6" t="s">
        <v>133</v>
      </c>
      <c r="B65" s="11" t="s">
        <v>134</v>
      </c>
      <c r="C65" s="6" t="s">
        <v>26</v>
      </c>
      <c r="D65" s="6" t="s">
        <v>126</v>
      </c>
      <c r="E65" s="8"/>
      <c r="F65" s="7">
        <v>8.9499999999999993</v>
      </c>
      <c r="G65" s="7">
        <v>8.5</v>
      </c>
      <c r="H65" s="7">
        <v>9.35</v>
      </c>
      <c r="I65" s="9">
        <v>8.93</v>
      </c>
    </row>
    <row r="66" spans="1:9" x14ac:dyDescent="0.25">
      <c r="A66" s="6" t="s">
        <v>135</v>
      </c>
      <c r="B66" s="6" t="s">
        <v>136</v>
      </c>
      <c r="C66" s="6" t="s">
        <v>32</v>
      </c>
      <c r="D66" s="6" t="s">
        <v>126</v>
      </c>
      <c r="E66" s="8"/>
      <c r="F66" s="7">
        <v>6.6</v>
      </c>
      <c r="G66" s="8">
        <v>5.77</v>
      </c>
      <c r="H66" s="7">
        <v>7.77</v>
      </c>
      <c r="I66" s="9">
        <v>6.7359999999999998</v>
      </c>
    </row>
    <row r="67" spans="1:9" x14ac:dyDescent="0.25">
      <c r="A67" s="6" t="s">
        <v>137</v>
      </c>
      <c r="B67" s="6" t="s">
        <v>138</v>
      </c>
      <c r="C67" s="6" t="s">
        <v>26</v>
      </c>
      <c r="D67" s="6" t="s">
        <v>126</v>
      </c>
      <c r="E67" s="8"/>
      <c r="F67" s="7">
        <v>8.4499999999999993</v>
      </c>
      <c r="G67" s="7">
        <v>7.05</v>
      </c>
      <c r="H67" s="7">
        <v>9.32</v>
      </c>
      <c r="I67" s="9">
        <v>8.2379999999999995</v>
      </c>
    </row>
    <row r="68" spans="1:9" x14ac:dyDescent="0.25">
      <c r="A68" s="6" t="s">
        <v>139</v>
      </c>
      <c r="B68" s="6" t="s">
        <v>140</v>
      </c>
      <c r="C68" s="6" t="s">
        <v>32</v>
      </c>
      <c r="D68" s="6" t="s">
        <v>126</v>
      </c>
      <c r="E68" s="8"/>
      <c r="F68" s="7">
        <v>8</v>
      </c>
      <c r="G68" s="7">
        <v>7.4</v>
      </c>
      <c r="H68" s="7">
        <v>9.67</v>
      </c>
      <c r="I68" s="9">
        <v>8.4280000000000008</v>
      </c>
    </row>
    <row r="69" spans="1:9" x14ac:dyDescent="0.25">
      <c r="A69" s="6" t="s">
        <v>141</v>
      </c>
      <c r="B69" s="6" t="s">
        <v>142</v>
      </c>
      <c r="C69" s="6" t="s">
        <v>26</v>
      </c>
      <c r="D69" s="6" t="s">
        <v>126</v>
      </c>
      <c r="E69" s="8"/>
      <c r="F69" s="7">
        <v>6.9</v>
      </c>
      <c r="G69" s="7">
        <v>6.77</v>
      </c>
      <c r="H69" s="7">
        <v>8.9700000000000006</v>
      </c>
      <c r="I69" s="9">
        <v>7.6760000000000002</v>
      </c>
    </row>
    <row r="70" spans="1:9" x14ac:dyDescent="0.25">
      <c r="A70" s="6" t="s">
        <v>143</v>
      </c>
      <c r="B70" s="6" t="s">
        <v>144</v>
      </c>
      <c r="C70" s="6" t="s">
        <v>32</v>
      </c>
      <c r="D70" s="6" t="s">
        <v>126</v>
      </c>
      <c r="E70" s="8"/>
      <c r="F70" s="7">
        <v>6.55</v>
      </c>
      <c r="G70" s="7">
        <v>6.3</v>
      </c>
      <c r="H70" s="7">
        <v>9.35</v>
      </c>
      <c r="I70" s="9">
        <v>7.57</v>
      </c>
    </row>
    <row r="71" spans="1:9" x14ac:dyDescent="0.25">
      <c r="A71" s="6" t="s">
        <v>145</v>
      </c>
      <c r="B71" s="6" t="s">
        <v>146</v>
      </c>
      <c r="C71" s="6" t="s">
        <v>26</v>
      </c>
      <c r="D71" s="6" t="s">
        <v>126</v>
      </c>
      <c r="E71" s="8"/>
      <c r="F71" s="7">
        <v>8.65</v>
      </c>
      <c r="G71" s="8">
        <v>5.92</v>
      </c>
      <c r="H71" s="7">
        <v>7.17</v>
      </c>
      <c r="I71" s="9">
        <v>6.9660000000000002</v>
      </c>
    </row>
    <row r="72" spans="1:9" x14ac:dyDescent="0.25">
      <c r="A72" s="6" t="s">
        <v>147</v>
      </c>
      <c r="B72" s="6" t="s">
        <v>148</v>
      </c>
      <c r="C72" s="6" t="s">
        <v>32</v>
      </c>
      <c r="D72" s="6" t="s">
        <v>126</v>
      </c>
      <c r="E72" s="8"/>
      <c r="F72" s="7">
        <v>6.75</v>
      </c>
      <c r="G72" s="7">
        <v>6.07</v>
      </c>
      <c r="H72" s="7">
        <v>8.4</v>
      </c>
      <c r="I72" s="9">
        <v>7.1379999999999999</v>
      </c>
    </row>
    <row r="73" spans="1:9" x14ac:dyDescent="0.25">
      <c r="A73" s="6" t="s">
        <v>149</v>
      </c>
      <c r="B73" s="6" t="s">
        <v>150</v>
      </c>
      <c r="C73" s="6" t="s">
        <v>32</v>
      </c>
      <c r="D73" s="6" t="s">
        <v>126</v>
      </c>
      <c r="E73" s="8"/>
      <c r="F73" s="7">
        <v>6.55</v>
      </c>
      <c r="G73" s="7">
        <v>8.4700000000000006</v>
      </c>
      <c r="H73" s="7">
        <v>9.3699999999999992</v>
      </c>
      <c r="I73" s="9">
        <v>8.4459999999999997</v>
      </c>
    </row>
    <row r="74" spans="1:9" x14ac:dyDescent="0.25">
      <c r="A74" s="6" t="s">
        <v>151</v>
      </c>
      <c r="B74" s="6" t="s">
        <v>152</v>
      </c>
      <c r="C74" s="6" t="s">
        <v>32</v>
      </c>
      <c r="D74" s="6" t="s">
        <v>126</v>
      </c>
      <c r="E74" s="8"/>
      <c r="F74" s="7">
        <v>6.95</v>
      </c>
      <c r="G74" s="7">
        <v>7.47</v>
      </c>
      <c r="H74" s="7">
        <v>9.02</v>
      </c>
      <c r="I74" s="9">
        <v>7.9859999999999998</v>
      </c>
    </row>
    <row r="75" spans="1:9" x14ac:dyDescent="0.25">
      <c r="A75" s="6" t="s">
        <v>153</v>
      </c>
      <c r="B75" s="6" t="s">
        <v>154</v>
      </c>
      <c r="C75" s="6" t="s">
        <v>32</v>
      </c>
      <c r="D75" s="6" t="s">
        <v>126</v>
      </c>
      <c r="E75" s="8"/>
      <c r="F75" s="7">
        <v>8</v>
      </c>
      <c r="G75" s="7">
        <v>7.42</v>
      </c>
      <c r="H75" s="7">
        <v>8.8699999999999992</v>
      </c>
      <c r="I75" s="9">
        <v>8.1159999999999997</v>
      </c>
    </row>
    <row r="76" spans="1:9" x14ac:dyDescent="0.25">
      <c r="A76" s="6" t="s">
        <v>155</v>
      </c>
      <c r="B76" s="6" t="s">
        <v>156</v>
      </c>
      <c r="C76" s="6" t="s">
        <v>32</v>
      </c>
      <c r="D76" s="6" t="s">
        <v>126</v>
      </c>
      <c r="E76" s="8"/>
      <c r="F76" s="7">
        <v>8.35</v>
      </c>
      <c r="G76" s="7">
        <v>8.52</v>
      </c>
      <c r="H76" s="7">
        <v>9.1199999999999992</v>
      </c>
      <c r="I76" s="9">
        <v>8.7260000000000009</v>
      </c>
    </row>
    <row r="77" spans="1:9" x14ac:dyDescent="0.25">
      <c r="A77" s="6" t="s">
        <v>157</v>
      </c>
      <c r="B77" s="6" t="s">
        <v>158</v>
      </c>
      <c r="C77" s="6" t="s">
        <v>26</v>
      </c>
      <c r="D77" s="6" t="s">
        <v>126</v>
      </c>
      <c r="E77" s="8"/>
      <c r="F77" s="7">
        <v>7.15</v>
      </c>
      <c r="G77" s="7">
        <v>6</v>
      </c>
      <c r="H77" s="7">
        <v>8.92</v>
      </c>
      <c r="I77" s="9">
        <v>7.3979999999999997</v>
      </c>
    </row>
    <row r="78" spans="1:9" x14ac:dyDescent="0.25">
      <c r="A78" s="6" t="s">
        <v>159</v>
      </c>
      <c r="B78" s="6" t="s">
        <v>160</v>
      </c>
      <c r="C78" s="6" t="s">
        <v>26</v>
      </c>
      <c r="D78" s="6" t="s">
        <v>126</v>
      </c>
      <c r="E78" s="8"/>
      <c r="F78" s="7">
        <v>8.6</v>
      </c>
      <c r="G78" s="8">
        <v>5.4</v>
      </c>
      <c r="H78" s="7">
        <v>8.1</v>
      </c>
      <c r="I78" s="9">
        <v>7.12</v>
      </c>
    </row>
    <row r="79" spans="1:9" x14ac:dyDescent="0.25">
      <c r="A79" s="6" t="s">
        <v>161</v>
      </c>
      <c r="B79" s="6" t="s">
        <v>162</v>
      </c>
      <c r="C79" s="6" t="s">
        <v>32</v>
      </c>
      <c r="D79" s="6" t="s">
        <v>126</v>
      </c>
      <c r="E79" s="8"/>
      <c r="F79" s="7">
        <v>7.75</v>
      </c>
      <c r="G79" s="7">
        <v>8.85</v>
      </c>
      <c r="H79" s="7">
        <v>9.67</v>
      </c>
      <c r="I79" s="9">
        <v>8.9580000000000002</v>
      </c>
    </row>
    <row r="80" spans="1:9" x14ac:dyDescent="0.25">
      <c r="A80" s="6" t="s">
        <v>163</v>
      </c>
      <c r="B80" s="6" t="s">
        <v>164</v>
      </c>
      <c r="C80" s="6" t="s">
        <v>26</v>
      </c>
      <c r="D80" s="6" t="s">
        <v>126</v>
      </c>
      <c r="E80" s="8"/>
      <c r="F80" s="7">
        <v>9.1</v>
      </c>
      <c r="G80" s="8">
        <v>5.55</v>
      </c>
      <c r="H80" s="7">
        <v>7.52</v>
      </c>
      <c r="I80" s="9">
        <v>7.048</v>
      </c>
    </row>
    <row r="81" spans="1:9" x14ac:dyDescent="0.25">
      <c r="A81" s="6" t="s">
        <v>165</v>
      </c>
      <c r="B81" s="6" t="s">
        <v>166</v>
      </c>
      <c r="C81" s="6" t="s">
        <v>32</v>
      </c>
      <c r="D81" s="6" t="s">
        <v>126</v>
      </c>
      <c r="E81" s="8"/>
      <c r="F81" s="7">
        <v>6.5</v>
      </c>
      <c r="G81" s="7">
        <v>6.65</v>
      </c>
      <c r="H81" s="7">
        <v>8.9499999999999993</v>
      </c>
      <c r="I81" s="9">
        <v>7.54</v>
      </c>
    </row>
    <row r="82" spans="1:9" x14ac:dyDescent="0.25">
      <c r="A82" s="1"/>
      <c r="B82" s="4" t="s">
        <v>45</v>
      </c>
      <c r="C82" s="4"/>
      <c r="D82" s="4"/>
      <c r="E82" s="8"/>
      <c r="F82" s="7">
        <v>7.75</v>
      </c>
      <c r="G82" s="7">
        <v>6.96</v>
      </c>
      <c r="H82" s="7">
        <v>8.7899999999999991</v>
      </c>
      <c r="I82" s="4"/>
    </row>
    <row r="83" spans="1:9" x14ac:dyDescent="0.25">
      <c r="A83" s="4" t="s">
        <v>66</v>
      </c>
      <c r="B83" s="6"/>
      <c r="C83" s="6"/>
      <c r="D83" s="6"/>
      <c r="E83" s="6"/>
      <c r="F83" s="6"/>
      <c r="G83" s="6"/>
      <c r="H83" s="6"/>
      <c r="I83" s="6"/>
    </row>
    <row r="84" spans="1:9" x14ac:dyDescent="0.25">
      <c r="A84" s="6" t="s">
        <v>167</v>
      </c>
      <c r="B84" s="6" t="s">
        <v>168</v>
      </c>
      <c r="C84" s="6" t="s">
        <v>26</v>
      </c>
      <c r="D84" s="6" t="s">
        <v>126</v>
      </c>
      <c r="E84" s="8"/>
      <c r="F84" s="8"/>
      <c r="G84" s="8"/>
      <c r="H84" s="8"/>
      <c r="I84" s="6"/>
    </row>
    <row r="85" spans="1:9" x14ac:dyDescent="0.25">
      <c r="A85" s="6" t="s">
        <v>169</v>
      </c>
      <c r="B85" s="6" t="s">
        <v>170</v>
      </c>
      <c r="C85" s="6" t="s">
        <v>26</v>
      </c>
      <c r="D85" s="6" t="s">
        <v>126</v>
      </c>
      <c r="E85" s="8"/>
      <c r="F85" s="8"/>
      <c r="G85" s="8"/>
      <c r="H85" s="7">
        <v>9.9</v>
      </c>
      <c r="I85" s="6"/>
    </row>
    <row r="86" spans="1:9" x14ac:dyDescent="0.25">
      <c r="A86" s="6" t="s">
        <v>171</v>
      </c>
      <c r="B86" s="6" t="s">
        <v>172</v>
      </c>
      <c r="C86" s="6" t="s">
        <v>26</v>
      </c>
      <c r="D86" s="6" t="s">
        <v>126</v>
      </c>
      <c r="E86" s="8"/>
      <c r="F86" s="8"/>
      <c r="G86" s="8"/>
      <c r="H86" s="8"/>
      <c r="I8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44"/>
  <sheetViews>
    <sheetView showGridLines="0" tabSelected="1" zoomScale="70" zoomScaleNormal="70" workbookViewId="0">
      <selection activeCell="L35" sqref="L35"/>
    </sheetView>
  </sheetViews>
  <sheetFormatPr baseColWidth="10" defaultRowHeight="15" x14ac:dyDescent="0.25"/>
  <cols>
    <col min="1" max="1" width="11.42578125" style="15"/>
    <col min="3" max="3" width="11.42578125" style="14"/>
  </cols>
  <sheetData>
    <row r="3" spans="1:18" x14ac:dyDescent="0.25">
      <c r="A3" s="15">
        <v>2</v>
      </c>
      <c r="B3" s="13" t="s">
        <v>175</v>
      </c>
      <c r="C3" s="14">
        <f t="array" ref="C3:C11">FREQUENCY(QUIMI_IM,A3:A11)</f>
        <v>0</v>
      </c>
      <c r="I3" s="13" t="s">
        <v>175</v>
      </c>
      <c r="J3" s="14">
        <f t="array" ref="J3:J11">FREQUENCY(MATEIIAB,A3:A11)</f>
        <v>0</v>
      </c>
      <c r="P3" s="15">
        <v>2</v>
      </c>
      <c r="Q3" s="13" t="s">
        <v>175</v>
      </c>
      <c r="R3" s="14">
        <f t="array" ref="R3:R11">FREQUENCY(MATEIILT,P3:P11)</f>
        <v>0</v>
      </c>
    </row>
    <row r="4" spans="1:18" x14ac:dyDescent="0.25">
      <c r="A4" s="15">
        <v>3</v>
      </c>
      <c r="B4" s="13" t="s">
        <v>176</v>
      </c>
      <c r="C4" s="14">
        <v>0</v>
      </c>
      <c r="I4" s="13" t="s">
        <v>176</v>
      </c>
      <c r="J4" s="14">
        <v>0</v>
      </c>
      <c r="P4" s="15">
        <v>3</v>
      </c>
      <c r="Q4" s="13" t="s">
        <v>176</v>
      </c>
      <c r="R4" s="14">
        <v>0</v>
      </c>
    </row>
    <row r="5" spans="1:18" x14ac:dyDescent="0.25">
      <c r="A5" s="15">
        <v>4</v>
      </c>
      <c r="B5" s="13" t="s">
        <v>177</v>
      </c>
      <c r="C5" s="14">
        <v>0</v>
      </c>
      <c r="I5" s="13" t="s">
        <v>177</v>
      </c>
      <c r="J5" s="14">
        <v>0</v>
      </c>
      <c r="P5" s="15">
        <v>4</v>
      </c>
      <c r="Q5" s="13" t="s">
        <v>177</v>
      </c>
      <c r="R5" s="14">
        <v>0</v>
      </c>
    </row>
    <row r="6" spans="1:18" x14ac:dyDescent="0.25">
      <c r="A6" s="15">
        <v>5</v>
      </c>
      <c r="B6" s="13" t="s">
        <v>178</v>
      </c>
      <c r="C6" s="14">
        <v>0</v>
      </c>
      <c r="I6" s="13" t="s">
        <v>178</v>
      </c>
      <c r="J6" s="14">
        <v>0</v>
      </c>
      <c r="P6" s="15">
        <v>5</v>
      </c>
      <c r="Q6" s="13" t="s">
        <v>178</v>
      </c>
      <c r="R6" s="14">
        <v>4</v>
      </c>
    </row>
    <row r="7" spans="1:18" x14ac:dyDescent="0.25">
      <c r="A7" s="15">
        <v>6</v>
      </c>
      <c r="B7" s="13" t="s">
        <v>179</v>
      </c>
      <c r="C7" s="14">
        <v>0</v>
      </c>
      <c r="I7" s="13" t="s">
        <v>179</v>
      </c>
      <c r="J7" s="14">
        <v>1</v>
      </c>
      <c r="P7" s="15">
        <v>6</v>
      </c>
      <c r="Q7" s="13" t="s">
        <v>179</v>
      </c>
      <c r="R7" s="14">
        <v>4</v>
      </c>
    </row>
    <row r="8" spans="1:18" x14ac:dyDescent="0.25">
      <c r="A8" s="15">
        <v>7</v>
      </c>
      <c r="B8" s="13" t="s">
        <v>180</v>
      </c>
      <c r="C8" s="14">
        <v>2</v>
      </c>
      <c r="I8" s="13" t="s">
        <v>180</v>
      </c>
      <c r="J8" s="14">
        <v>3</v>
      </c>
      <c r="P8" s="15">
        <v>7</v>
      </c>
      <c r="Q8" s="13" t="s">
        <v>180</v>
      </c>
      <c r="R8" s="14">
        <v>3</v>
      </c>
    </row>
    <row r="9" spans="1:18" x14ac:dyDescent="0.25">
      <c r="A9" s="15">
        <v>8</v>
      </c>
      <c r="B9" s="13" t="s">
        <v>181</v>
      </c>
      <c r="C9" s="14">
        <v>1</v>
      </c>
      <c r="I9" s="13" t="s">
        <v>181</v>
      </c>
      <c r="J9" s="14">
        <v>2</v>
      </c>
      <c r="P9" s="15">
        <v>8</v>
      </c>
      <c r="Q9" s="13" t="s">
        <v>181</v>
      </c>
      <c r="R9" s="14">
        <v>6</v>
      </c>
    </row>
    <row r="10" spans="1:18" x14ac:dyDescent="0.25">
      <c r="A10" s="15">
        <v>9</v>
      </c>
      <c r="B10" s="13" t="s">
        <v>182</v>
      </c>
      <c r="C10" s="14">
        <v>1</v>
      </c>
      <c r="I10" s="13" t="s">
        <v>182</v>
      </c>
      <c r="J10" s="14">
        <v>1</v>
      </c>
      <c r="P10" s="15">
        <v>9</v>
      </c>
      <c r="Q10" s="13" t="s">
        <v>182</v>
      </c>
      <c r="R10" s="14">
        <v>4</v>
      </c>
    </row>
    <row r="11" spans="1:18" x14ac:dyDescent="0.25">
      <c r="A11" s="15">
        <v>10</v>
      </c>
      <c r="B11" s="13" t="s">
        <v>183</v>
      </c>
      <c r="C11" s="14">
        <v>1</v>
      </c>
      <c r="I11" s="13" t="s">
        <v>183</v>
      </c>
      <c r="J11" s="14">
        <v>2</v>
      </c>
      <c r="P11" s="15">
        <v>10</v>
      </c>
      <c r="Q11" s="13" t="s">
        <v>183</v>
      </c>
      <c r="R11" s="14">
        <v>0</v>
      </c>
    </row>
    <row r="18" spans="2:18" x14ac:dyDescent="0.25">
      <c r="I18" s="13" t="s">
        <v>175</v>
      </c>
      <c r="J18" s="14">
        <f t="array" ref="J18:J26">FREQUENCY(MATEIIIAB,A3:A11)</f>
        <v>0</v>
      </c>
      <c r="P18" s="15">
        <v>2</v>
      </c>
      <c r="Q18" s="13" t="s">
        <v>175</v>
      </c>
      <c r="R18" s="14">
        <f t="array" ref="R18:R26">FREQUENCY(FIS_II_LT,P18:P26)</f>
        <v>0</v>
      </c>
    </row>
    <row r="19" spans="2:18" x14ac:dyDescent="0.25">
      <c r="B19" s="13" t="s">
        <v>175</v>
      </c>
      <c r="C19" s="14">
        <f t="array" ref="C19:C27">FREQUENCY(MATE_IM,A3:A11)</f>
        <v>0</v>
      </c>
      <c r="I19" s="13" t="s">
        <v>176</v>
      </c>
      <c r="J19" s="14">
        <v>0</v>
      </c>
      <c r="P19" s="15">
        <v>3</v>
      </c>
      <c r="Q19" s="13" t="s">
        <v>176</v>
      </c>
      <c r="R19" s="14">
        <v>0</v>
      </c>
    </row>
    <row r="20" spans="2:18" x14ac:dyDescent="0.25">
      <c r="B20" s="13" t="s">
        <v>176</v>
      </c>
      <c r="C20" s="14">
        <v>0</v>
      </c>
      <c r="I20" s="13" t="s">
        <v>177</v>
      </c>
      <c r="J20" s="14">
        <v>0</v>
      </c>
      <c r="P20" s="15">
        <v>4</v>
      </c>
      <c r="Q20" s="13" t="s">
        <v>177</v>
      </c>
      <c r="R20" s="14">
        <v>0</v>
      </c>
    </row>
    <row r="21" spans="2:18" x14ac:dyDescent="0.25">
      <c r="B21" s="13" t="s">
        <v>177</v>
      </c>
      <c r="C21" s="14">
        <v>0</v>
      </c>
      <c r="I21" s="13" t="s">
        <v>178</v>
      </c>
      <c r="J21" s="14">
        <v>0</v>
      </c>
      <c r="P21" s="15">
        <v>5</v>
      </c>
      <c r="Q21" s="13" t="s">
        <v>178</v>
      </c>
      <c r="R21" s="14">
        <v>0</v>
      </c>
    </row>
    <row r="22" spans="2:18" x14ac:dyDescent="0.25">
      <c r="B22" s="13" t="s">
        <v>178</v>
      </c>
      <c r="C22" s="14">
        <v>0</v>
      </c>
      <c r="I22" s="13" t="s">
        <v>179</v>
      </c>
      <c r="J22" s="14">
        <v>0</v>
      </c>
      <c r="P22" s="15">
        <v>6</v>
      </c>
      <c r="Q22" s="13" t="s">
        <v>179</v>
      </c>
      <c r="R22" s="14">
        <v>5</v>
      </c>
    </row>
    <row r="23" spans="2:18" x14ac:dyDescent="0.25">
      <c r="B23" s="13" t="s">
        <v>179</v>
      </c>
      <c r="C23" s="14">
        <v>0</v>
      </c>
      <c r="I23" s="13" t="s">
        <v>180</v>
      </c>
      <c r="J23" s="14">
        <v>0</v>
      </c>
      <c r="P23" s="15">
        <v>7</v>
      </c>
      <c r="Q23" s="13" t="s">
        <v>180</v>
      </c>
      <c r="R23" s="14">
        <v>6</v>
      </c>
    </row>
    <row r="24" spans="2:18" x14ac:dyDescent="0.25">
      <c r="B24" s="13" t="s">
        <v>180</v>
      </c>
      <c r="C24" s="14">
        <v>0</v>
      </c>
      <c r="I24" s="13" t="s">
        <v>181</v>
      </c>
      <c r="J24" s="14">
        <v>0</v>
      </c>
      <c r="P24" s="15">
        <v>8</v>
      </c>
      <c r="Q24" s="13" t="s">
        <v>181</v>
      </c>
      <c r="R24" s="14">
        <v>5</v>
      </c>
    </row>
    <row r="25" spans="2:18" x14ac:dyDescent="0.25">
      <c r="B25" s="13" t="s">
        <v>181</v>
      </c>
      <c r="C25" s="14">
        <v>0</v>
      </c>
      <c r="I25" s="13" t="s">
        <v>182</v>
      </c>
      <c r="J25" s="14">
        <v>3</v>
      </c>
      <c r="P25" s="15">
        <v>9</v>
      </c>
      <c r="Q25" s="13" t="s">
        <v>182</v>
      </c>
      <c r="R25" s="14">
        <v>5</v>
      </c>
    </row>
    <row r="26" spans="2:18" x14ac:dyDescent="0.25">
      <c r="B26" s="13" t="s">
        <v>182</v>
      </c>
      <c r="C26" s="14">
        <v>2</v>
      </c>
      <c r="I26" s="13" t="s">
        <v>183</v>
      </c>
      <c r="J26" s="14">
        <v>6</v>
      </c>
      <c r="P26" s="15">
        <v>10</v>
      </c>
      <c r="Q26" s="13" t="s">
        <v>183</v>
      </c>
      <c r="R26" s="14">
        <v>0</v>
      </c>
    </row>
    <row r="27" spans="2:18" x14ac:dyDescent="0.25">
      <c r="B27" s="13" t="s">
        <v>183</v>
      </c>
      <c r="C27" s="14">
        <v>3</v>
      </c>
    </row>
    <row r="34" spans="2:18" x14ac:dyDescent="0.25">
      <c r="P34" s="15">
        <v>2</v>
      </c>
      <c r="Q34" s="13" t="s">
        <v>175</v>
      </c>
      <c r="R34" s="14">
        <f t="array" ref="R34:R42">FREQUENCY(QUIM_lt,P34:P42)</f>
        <v>0</v>
      </c>
    </row>
    <row r="35" spans="2:18" x14ac:dyDescent="0.25">
      <c r="P35" s="15">
        <v>3</v>
      </c>
      <c r="Q35" s="13" t="s">
        <v>176</v>
      </c>
      <c r="R35" s="14">
        <v>0</v>
      </c>
    </row>
    <row r="36" spans="2:18" x14ac:dyDescent="0.25">
      <c r="B36" s="13" t="s">
        <v>175</v>
      </c>
      <c r="C36" s="14">
        <f t="array" ref="C36:C44">FREQUENCY(ELEC_IM,A3:A11)</f>
        <v>0</v>
      </c>
      <c r="P36" s="15">
        <v>4</v>
      </c>
      <c r="Q36" s="13" t="s">
        <v>177</v>
      </c>
      <c r="R36" s="14">
        <v>0</v>
      </c>
    </row>
    <row r="37" spans="2:18" x14ac:dyDescent="0.25">
      <c r="B37" s="13" t="s">
        <v>176</v>
      </c>
      <c r="C37" s="14">
        <v>0</v>
      </c>
      <c r="P37" s="15">
        <v>5</v>
      </c>
      <c r="Q37" s="13" t="s">
        <v>178</v>
      </c>
      <c r="R37" s="14">
        <v>0</v>
      </c>
    </row>
    <row r="38" spans="2:18" x14ac:dyDescent="0.25">
      <c r="B38" s="13" t="s">
        <v>177</v>
      </c>
      <c r="C38" s="14">
        <v>0</v>
      </c>
      <c r="P38" s="15">
        <v>6</v>
      </c>
      <c r="Q38" s="13" t="s">
        <v>179</v>
      </c>
      <c r="R38" s="14">
        <v>0</v>
      </c>
    </row>
    <row r="39" spans="2:18" x14ac:dyDescent="0.25">
      <c r="B39" s="13" t="s">
        <v>178</v>
      </c>
      <c r="C39" s="14">
        <v>0</v>
      </c>
      <c r="P39" s="15">
        <v>7</v>
      </c>
      <c r="Q39" s="13" t="s">
        <v>180</v>
      </c>
      <c r="R39" s="14">
        <v>0</v>
      </c>
    </row>
    <row r="40" spans="2:18" x14ac:dyDescent="0.25">
      <c r="B40" s="13" t="s">
        <v>179</v>
      </c>
      <c r="C40" s="14">
        <v>0</v>
      </c>
      <c r="P40" s="15">
        <v>8</v>
      </c>
      <c r="Q40" s="13" t="s">
        <v>181</v>
      </c>
      <c r="R40" s="14">
        <v>3</v>
      </c>
    </row>
    <row r="41" spans="2:18" x14ac:dyDescent="0.25">
      <c r="B41" s="13" t="s">
        <v>180</v>
      </c>
      <c r="C41" s="14">
        <v>0</v>
      </c>
      <c r="P41" s="15">
        <v>9</v>
      </c>
      <c r="Q41" s="13" t="s">
        <v>182</v>
      </c>
      <c r="R41" s="14">
        <v>8</v>
      </c>
    </row>
    <row r="42" spans="2:18" x14ac:dyDescent="0.25">
      <c r="B42" s="13" t="s">
        <v>181</v>
      </c>
      <c r="C42" s="14">
        <v>0</v>
      </c>
      <c r="P42" s="15">
        <v>10</v>
      </c>
      <c r="Q42" s="13" t="s">
        <v>183</v>
      </c>
      <c r="R42" s="14">
        <v>10</v>
      </c>
    </row>
    <row r="43" spans="2:18" x14ac:dyDescent="0.25">
      <c r="B43" s="13" t="s">
        <v>182</v>
      </c>
      <c r="C43" s="14">
        <v>0</v>
      </c>
    </row>
    <row r="44" spans="2:18" x14ac:dyDescent="0.25">
      <c r="B44" s="13" t="s">
        <v>183</v>
      </c>
      <c r="C44" s="14">
        <v>5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10</vt:i4>
      </vt:variant>
    </vt:vector>
  </HeadingPairs>
  <TitlesOfParts>
    <vt:vector size="15" baseType="lpstr">
      <vt:lpstr>IM</vt:lpstr>
      <vt:lpstr>AB</vt:lpstr>
      <vt:lpstr>LT</vt:lpstr>
      <vt:lpstr> GRÁFICOS IM AB LT</vt:lpstr>
      <vt:lpstr>Hoja5</vt:lpstr>
      <vt:lpstr>ELEC_IM</vt:lpstr>
      <vt:lpstr>FIS_II_LT</vt:lpstr>
      <vt:lpstr>MATE_II_AB</vt:lpstr>
      <vt:lpstr>MATE_II_IM</vt:lpstr>
      <vt:lpstr>MATE_IM</vt:lpstr>
      <vt:lpstr>MATEIIAB</vt:lpstr>
      <vt:lpstr>MATEIIIAB</vt:lpstr>
      <vt:lpstr>MATEIILT</vt:lpstr>
      <vt:lpstr>QUIM_lt</vt:lpstr>
      <vt:lpstr>QUIMI_IM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Prof. Yanina Leiva</cp:lastModifiedBy>
  <dcterms:created xsi:type="dcterms:W3CDTF">2026-06-15T20:39:52Z</dcterms:created>
  <dcterms:modified xsi:type="dcterms:W3CDTF">2026-06-15T21:25:59Z</dcterms:modified>
</cp:coreProperties>
</file>