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31" i="1"/>
  <c r="T9" l="1"/>
  <c r="U9" s="1"/>
  <c r="D9"/>
  <c r="T8"/>
  <c r="U8" s="1"/>
  <c r="D8"/>
  <c r="T7"/>
  <c r="U7" s="1"/>
  <c r="D7"/>
  <c r="U18" l="1"/>
  <c r="S25"/>
  <c r="U14"/>
  <c r="S27"/>
  <c r="U19"/>
  <c r="U15"/>
  <c r="U16"/>
  <c r="U17"/>
  <c r="U21"/>
  <c r="S14" a="1"/>
  <c r="U20"/>
  <c r="X13"/>
  <c r="X14"/>
  <c r="S16" l="1"/>
  <c r="W16" s="1"/>
  <c r="S19"/>
  <c r="W19" s="1"/>
  <c r="S18"/>
  <c r="W18" s="1"/>
  <c r="S17"/>
  <c r="W17" s="1"/>
  <c r="S21"/>
  <c r="W21" s="1"/>
  <c r="S15"/>
  <c r="W15" s="1"/>
  <c r="S20"/>
  <c r="W20" s="1"/>
  <c r="S14"/>
  <c r="W14" s="1"/>
  <c r="W22" l="1"/>
  <c r="S22"/>
  <c r="T20" s="1"/>
  <c r="T18"/>
  <c r="T17" l="1"/>
  <c r="T14"/>
  <c r="T21"/>
  <c r="T19"/>
  <c r="T15"/>
  <c r="Y22"/>
  <c r="V21"/>
  <c r="V17"/>
  <c r="V19"/>
  <c r="V20"/>
  <c r="V16"/>
  <c r="V18"/>
  <c r="T16"/>
  <c r="V14"/>
  <c r="V15"/>
</calcChain>
</file>

<file path=xl/sharedStrings.xml><?xml version="1.0" encoding="utf-8"?>
<sst xmlns="http://schemas.openxmlformats.org/spreadsheetml/2006/main" count="44" uniqueCount="42">
  <si>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</si>
  <si>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</si>
  <si>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</si>
  <si>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</si>
  <si>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</si>
  <si>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</si>
  <si>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</si>
  <si>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</si>
  <si>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</si>
  <si>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</si>
  <si>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</si>
  <si>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</si>
  <si>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</si>
  <si>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</si>
  <si>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</si>
  <si>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</si>
  <si>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</si>
  <si>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</si>
  <si>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</si>
  <si>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</si>
  <si>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</si>
  <si>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</si>
  <si>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</si>
  <si>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</si>
  <si>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</si>
  <si>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</si>
  <si>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</si>
  <si>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</si>
  <si>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</si>
  <si>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Hi</t>
  </si>
  <si>
    <t>xi</t>
  </si>
  <si>
    <t>hi</t>
  </si>
  <si>
    <t>MIN</t>
  </si>
  <si>
    <t>MAX</t>
  </si>
  <si>
    <t>Media</t>
  </si>
  <si>
    <t>Moda</t>
  </si>
  <si>
    <t xml:space="preserve">Mediana </t>
  </si>
  <si>
    <t xml:space="preserve">En promedio el curso obtuvo un 7,6 en la primera prueba </t>
  </si>
  <si>
    <t xml:space="preserve">La nota con mayor frecuencia fue un 9 </t>
  </si>
  <si>
    <t xml:space="preserve">La nota que más se repitio fue un 9 </t>
  </si>
  <si>
    <t xml:space="preserve">La mayoia obtuvo un 9 </t>
  </si>
  <si>
    <t xml:space="preserve">El 50%  de los alumnos </t>
  </si>
</sst>
</file>

<file path=xl/styles.xml><?xml version="1.0" encoding="utf-8"?>
<styleSheet xmlns="http://schemas.openxmlformats.org/spreadsheetml/2006/main">
  <numFmts count="1">
    <numFmt numFmtId="168" formatCode="0.00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12" fillId="4" borderId="5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8" fontId="0" fillId="0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4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Y31"/>
  <sheetViews>
    <sheetView tabSelected="1" workbookViewId="0">
      <selection activeCell="W17" sqref="W17"/>
    </sheetView>
  </sheetViews>
  <sheetFormatPr baseColWidth="10" defaultRowHeight="15"/>
  <cols>
    <col min="4" max="16" width="3.7109375" customWidth="1"/>
    <col min="17" max="17" width="4.7109375" customWidth="1"/>
    <col min="18" max="18" width="10.42578125" customWidth="1"/>
    <col min="19" max="19" width="5.28515625" customWidth="1"/>
    <col min="20" max="20" width="6.28515625" customWidth="1"/>
    <col min="21" max="21" width="5.5703125" customWidth="1"/>
  </cols>
  <sheetData>
    <row r="5" spans="2:25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5">
      <c r="C10" s="2"/>
      <c r="T10" s="2"/>
    </row>
    <row r="13" spans="2:25" ht="18">
      <c r="C13" s="12" t="s">
        <v>0</v>
      </c>
      <c r="R13" s="42" t="s">
        <v>30</v>
      </c>
      <c r="S13" s="42" t="s">
        <v>27</v>
      </c>
      <c r="T13" s="42" t="s">
        <v>31</v>
      </c>
      <c r="U13" s="42" t="s">
        <v>28</v>
      </c>
      <c r="V13" s="42" t="s">
        <v>29</v>
      </c>
      <c r="W13" s="48" t="s">
        <v>18</v>
      </c>
      <c r="X13">
        <f>MIN(NOTAS)</f>
        <v>3</v>
      </c>
      <c r="Y13" s="43" t="s">
        <v>32</v>
      </c>
    </row>
    <row r="14" spans="2:25" ht="15.75">
      <c r="B14" s="35">
        <v>1</v>
      </c>
      <c r="C14" s="36" t="s">
        <v>1</v>
      </c>
      <c r="D14" s="33"/>
      <c r="E14" s="33"/>
      <c r="F14" s="34"/>
      <c r="R14" s="44">
        <v>3</v>
      </c>
      <c r="S14" s="44">
        <f t="array" ref="S14:S21">FREQUENCY(NOTAS,R14:R21)</f>
        <v>1</v>
      </c>
      <c r="T14" s="44">
        <f>S14/$S$22</f>
        <v>1.8518518518518517E-2</v>
      </c>
      <c r="U14" s="44">
        <f>FREQUENCY(NOTAS,R14:R21)</f>
        <v>1</v>
      </c>
      <c r="V14" s="46">
        <f>U14/$S$22</f>
        <v>1.8518518518518517E-2</v>
      </c>
      <c r="W14">
        <f>R14*S14</f>
        <v>3</v>
      </c>
      <c r="X14">
        <f>MAX(NOTAS)</f>
        <v>10</v>
      </c>
      <c r="Y14" s="43" t="s">
        <v>33</v>
      </c>
    </row>
    <row r="15" spans="2:25" ht="15.75">
      <c r="B15" s="35">
        <v>2</v>
      </c>
      <c r="C15" s="36" t="s">
        <v>21</v>
      </c>
      <c r="D15" s="33"/>
      <c r="E15" s="33"/>
      <c r="F15" s="34"/>
      <c r="R15" s="44">
        <v>4</v>
      </c>
      <c r="S15" s="44">
        <v>2</v>
      </c>
      <c r="T15" s="44">
        <f t="shared" ref="T15:T21" si="2">S15/$S$22</f>
        <v>3.7037037037037035E-2</v>
      </c>
      <c r="U15" s="44">
        <f>FREQUENCY(NOTAS,R15:R22)</f>
        <v>3</v>
      </c>
      <c r="V15" s="46">
        <f t="shared" ref="V15:V21" si="3">U15/$S$22</f>
        <v>5.5555555555555552E-2</v>
      </c>
      <c r="W15">
        <f t="shared" ref="W15:W21" si="4">R15*S15</f>
        <v>8</v>
      </c>
    </row>
    <row r="16" spans="2:25" ht="15.75">
      <c r="B16" s="35">
        <v>3</v>
      </c>
      <c r="C16" s="36" t="s">
        <v>20</v>
      </c>
      <c r="D16" s="33"/>
      <c r="E16" s="33"/>
      <c r="F16" s="34"/>
      <c r="R16" s="44">
        <v>5</v>
      </c>
      <c r="S16" s="44">
        <v>6</v>
      </c>
      <c r="T16" s="44">
        <f t="shared" si="2"/>
        <v>0.1111111111111111</v>
      </c>
      <c r="U16" s="44">
        <f>FREQUENCY(NOTAS,R16:R23)</f>
        <v>9</v>
      </c>
      <c r="V16" s="46">
        <f t="shared" si="3"/>
        <v>0.16666666666666666</v>
      </c>
      <c r="W16">
        <f t="shared" si="4"/>
        <v>30</v>
      </c>
    </row>
    <row r="17" spans="2:25" ht="15.75">
      <c r="B17" s="35">
        <v>4</v>
      </c>
      <c r="C17" s="36" t="s">
        <v>22</v>
      </c>
      <c r="D17" s="33"/>
      <c r="E17" s="33"/>
      <c r="F17" s="34"/>
      <c r="R17" s="44">
        <v>6</v>
      </c>
      <c r="S17" s="44">
        <v>2</v>
      </c>
      <c r="T17" s="44">
        <f t="shared" si="2"/>
        <v>3.7037037037037035E-2</v>
      </c>
      <c r="U17" s="44">
        <f>FREQUENCY(NOTAS,R17:R24)</f>
        <v>11</v>
      </c>
      <c r="V17" s="46">
        <f t="shared" si="3"/>
        <v>0.20370370370370369</v>
      </c>
      <c r="W17">
        <f t="shared" si="4"/>
        <v>12</v>
      </c>
    </row>
    <row r="18" spans="2:25" ht="15.75">
      <c r="B18" s="35">
        <v>5</v>
      </c>
      <c r="C18" s="36" t="s">
        <v>23</v>
      </c>
      <c r="D18" s="33"/>
      <c r="E18" s="33"/>
      <c r="F18" s="34"/>
      <c r="R18" s="44">
        <v>7</v>
      </c>
      <c r="S18" s="44">
        <v>11</v>
      </c>
      <c r="T18" s="44">
        <f t="shared" si="2"/>
        <v>0.20370370370370369</v>
      </c>
      <c r="U18" s="44">
        <f>FREQUENCY(NOTAS,R18:R25)</f>
        <v>22</v>
      </c>
      <c r="V18" s="46">
        <f t="shared" si="3"/>
        <v>0.40740740740740738</v>
      </c>
      <c r="W18">
        <f t="shared" si="4"/>
        <v>77</v>
      </c>
    </row>
    <row r="19" spans="2:25" ht="15.75">
      <c r="B19" s="35">
        <v>6</v>
      </c>
      <c r="C19" s="36" t="s">
        <v>24</v>
      </c>
      <c r="D19" s="33"/>
      <c r="E19" s="33"/>
      <c r="F19" s="34"/>
      <c r="R19" s="45">
        <v>8</v>
      </c>
      <c r="S19" s="45">
        <v>13</v>
      </c>
      <c r="T19" s="44">
        <f t="shared" si="2"/>
        <v>0.24074074074074073</v>
      </c>
      <c r="U19" s="44">
        <f>FREQUENCY(NOTAS,R19:R26)</f>
        <v>35</v>
      </c>
      <c r="V19" s="46">
        <f t="shared" si="3"/>
        <v>0.64814814814814814</v>
      </c>
      <c r="W19">
        <f t="shared" si="4"/>
        <v>104</v>
      </c>
    </row>
    <row r="20" spans="2:25" ht="15.75">
      <c r="B20" s="35">
        <v>7</v>
      </c>
      <c r="C20" s="36" t="s">
        <v>25</v>
      </c>
      <c r="D20" s="33"/>
      <c r="E20" s="33"/>
      <c r="F20" s="34"/>
      <c r="R20" s="45">
        <v>9</v>
      </c>
      <c r="S20" s="45">
        <v>13</v>
      </c>
      <c r="T20" s="44">
        <f t="shared" si="2"/>
        <v>0.24074074074074073</v>
      </c>
      <c r="U20" s="44">
        <f>FREQUENCY(NOTAS,R20:R27)</f>
        <v>48</v>
      </c>
      <c r="V20" s="46">
        <f t="shared" si="3"/>
        <v>0.88888888888888884</v>
      </c>
      <c r="W20">
        <f t="shared" si="4"/>
        <v>117</v>
      </c>
    </row>
    <row r="21" spans="2:25" ht="15.75">
      <c r="B21" s="35">
        <v>8</v>
      </c>
      <c r="C21" s="36" t="s">
        <v>2</v>
      </c>
      <c r="D21" s="34"/>
      <c r="E21" s="34"/>
      <c r="F21" s="34"/>
      <c r="R21" s="45">
        <v>10</v>
      </c>
      <c r="S21" s="45">
        <v>6</v>
      </c>
      <c r="T21" s="44">
        <f t="shared" si="2"/>
        <v>0.1111111111111111</v>
      </c>
      <c r="U21" s="44">
        <f>FREQUENCY(NOTAS,R21:R28)</f>
        <v>54</v>
      </c>
      <c r="V21" s="46">
        <f t="shared" si="3"/>
        <v>1</v>
      </c>
      <c r="W21">
        <f t="shared" si="4"/>
        <v>60</v>
      </c>
    </row>
    <row r="22" spans="2:25">
      <c r="S22" s="40">
        <f>SUM(S14:S21)</f>
        <v>54</v>
      </c>
      <c r="W22" s="40">
        <f>SUM(W14:W21)</f>
        <v>411</v>
      </c>
      <c r="Y22" s="40">
        <f>AVERAGE(W22/S22)</f>
        <v>7.6111111111111107</v>
      </c>
    </row>
    <row r="25" spans="2:25">
      <c r="R25" s="40" t="s">
        <v>34</v>
      </c>
      <c r="S25">
        <f>AVERAGE(NOTAS)</f>
        <v>7.6111111111111107</v>
      </c>
      <c r="T25" s="47" t="s">
        <v>37</v>
      </c>
      <c r="U25" s="47"/>
      <c r="V25" s="47"/>
      <c r="W25" s="47"/>
      <c r="X25" s="47"/>
      <c r="Y25" s="47"/>
    </row>
    <row r="27" spans="2:25">
      <c r="R27" s="40" t="s">
        <v>35</v>
      </c>
      <c r="S27">
        <f>MODE(NOTAS)</f>
        <v>9</v>
      </c>
      <c r="T27" t="s">
        <v>38</v>
      </c>
    </row>
    <row r="28" spans="2:25">
      <c r="T28" t="s">
        <v>39</v>
      </c>
    </row>
    <row r="29" spans="2:25">
      <c r="R29" s="41"/>
      <c r="T29" s="47" t="s">
        <v>40</v>
      </c>
      <c r="U29" s="47"/>
      <c r="V29" s="47"/>
      <c r="W29" s="47"/>
    </row>
    <row r="31" spans="2:25">
      <c r="R31" t="s">
        <v>36</v>
      </c>
      <c r="S31">
        <f>MEDIAN(NOTAS)</f>
        <v>8</v>
      </c>
      <c r="T31" t="s">
        <v>41</v>
      </c>
    </row>
  </sheetData>
  <mergeCells count="2">
    <mergeCell ref="T25:Y25"/>
    <mergeCell ref="T29:W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A22" workbookViewId="0">
      <selection activeCell="F24" sqref="F2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2023-05-25T13:18:42Z</dcterms:modified>
</cp:coreProperties>
</file>