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adatos">'ACTIVIDAD 2'!$G$7:$G$12</definedName>
    <definedName name="dato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C12"/>
  <c r="E9" s="1"/>
  <c r="D8"/>
  <c r="N35" i="1"/>
  <c r="N34"/>
  <c r="N33"/>
  <c r="I16"/>
  <c r="I17"/>
  <c r="I18"/>
  <c r="I19"/>
  <c r="I20"/>
  <c r="I15"/>
  <c r="N18"/>
  <c r="N17"/>
  <c r="D9" i="2" l="1"/>
  <c r="E7"/>
  <c r="E10"/>
  <c r="E8"/>
  <c r="E11"/>
  <c r="I21" i="1"/>
  <c r="K20" s="1"/>
  <c r="J15"/>
  <c r="D10" i="2" l="1"/>
  <c r="K19" i="1"/>
  <c r="K18"/>
  <c r="K15"/>
  <c r="J16"/>
  <c r="K17"/>
  <c r="K16"/>
  <c r="D11" i="2" l="1"/>
  <c r="J17" i="1"/>
  <c r="F7" i="2" l="1"/>
  <c r="F11"/>
  <c r="F8"/>
  <c r="F9"/>
  <c r="F10"/>
  <c r="J18" i="1"/>
  <c r="J19" l="1"/>
  <c r="J20" l="1"/>
  <c r="L20" l="1"/>
  <c r="L15"/>
  <c r="L16"/>
  <c r="L17"/>
  <c r="L18"/>
  <c r="L19"/>
</calcChain>
</file>

<file path=xl/sharedStrings.xml><?xml version="1.0" encoding="utf-8"?>
<sst xmlns="http://schemas.openxmlformats.org/spreadsheetml/2006/main" count="59" uniqueCount="50">
  <si>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</si>
  <si>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</si>
  <si>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</si>
  <si>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</si>
  <si>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</si>
  <si>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</si>
  <si>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</si>
  <si>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</si>
  <si>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</si>
  <si>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</si>
  <si>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</si>
  <si>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</si>
  <si>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</si>
  <si>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</si>
  <si>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</si>
  <si>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</si>
  <si>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</si>
  <si>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</si>
  <si>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</si>
  <si>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</si>
  <si>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t>xi</t>
  </si>
  <si>
    <t>fi</t>
  </si>
  <si>
    <t>Fi</t>
  </si>
  <si>
    <t>hi</t>
  </si>
  <si>
    <t>HI</t>
  </si>
  <si>
    <t>variable</t>
  </si>
  <si>
    <t xml:space="preserve">frecuencia absoluta  </t>
  </si>
  <si>
    <t>frecuencia absoluta acumulada</t>
  </si>
  <si>
    <t>frecuencia relativa</t>
  </si>
  <si>
    <t>frecuencia relativa acumulada</t>
  </si>
  <si>
    <t>n=</t>
  </si>
  <si>
    <t>6 trabajadores fabricaron 5 piezas</t>
  </si>
  <si>
    <t>28 trabajadores fabricaron a lo mas 6 piezas</t>
  </si>
  <si>
    <t>el 13% de los trabajadores fabrico 5 piezas</t>
  </si>
  <si>
    <t>el 58% de los trabajadores fabrico a lo mas 6 piezas</t>
  </si>
  <si>
    <t>La mitad de los trabajadores fabrica a lo mas 6 piezas</t>
  </si>
  <si>
    <t xml:space="preserve">La mayoria de los trabajadores fabrico 4 piezas </t>
  </si>
  <si>
    <t>en promedio los trabajadores fabrican 6 piezas</t>
  </si>
  <si>
    <t>5 familias tienen 3 hijos</t>
  </si>
  <si>
    <t>42 familias tienen a lo mas 2 hijos</t>
  </si>
  <si>
    <t>el 28 % de las familias tienen 1 hijo</t>
  </si>
  <si>
    <t>el 84 % de las familias tienen a lo mas 2 hijos</t>
  </si>
  <si>
    <t>xi*fi</t>
  </si>
  <si>
    <r>
      <t>f</t>
    </r>
    <r>
      <rPr>
        <b/>
        <vertAlign val="subscript"/>
        <sz val="18"/>
        <rFont val="Arial"/>
        <family val="2"/>
      </rPr>
      <t>i</t>
    </r>
  </si>
  <si>
    <r>
      <t>F</t>
    </r>
    <r>
      <rPr>
        <b/>
        <vertAlign val="subscript"/>
        <sz val="18"/>
        <rFont val="Arial"/>
        <family val="2"/>
      </rPr>
      <t>i</t>
    </r>
  </si>
  <si>
    <r>
      <rPr>
        <b/>
        <sz val="18"/>
        <rFont val="Arial"/>
        <family val="2"/>
      </rPr>
      <t>h</t>
    </r>
    <r>
      <rPr>
        <b/>
        <vertAlign val="subscript"/>
        <sz val="18"/>
        <rFont val="Arial"/>
        <family val="2"/>
      </rPr>
      <t>r %</t>
    </r>
  </si>
  <si>
    <r>
      <t>H</t>
    </r>
    <r>
      <rPr>
        <b/>
        <vertAlign val="subscript"/>
        <sz val="18"/>
        <rFont val="Arial"/>
        <family val="2"/>
      </rPr>
      <t>r</t>
    </r>
    <r>
      <rPr>
        <b/>
        <sz val="18"/>
        <rFont val="Arial"/>
        <family val="2"/>
      </rPr>
      <t>%</t>
    </r>
  </si>
  <si>
    <t>en promedio,las familias tienen app 2 hijos</t>
  </si>
  <si>
    <t xml:space="preserve">la MAYORIA de las familias tiene 2 hijos </t>
  </si>
  <si>
    <t>la mitad de las familias tiene a lo mas 2 hijos</t>
  </si>
</sst>
</file>

<file path=xl/styles.xml><?xml version="1.0" encoding="utf-8"?>
<styleSheet xmlns="http://schemas.openxmlformats.org/spreadsheetml/2006/main">
  <fonts count="17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Arial"/>
      <family val="2"/>
    </font>
    <font>
      <b/>
      <vertAlign val="subscript"/>
      <sz val="1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3" fillId="3" borderId="3" xfId="0" applyFont="1" applyFill="1" applyBorder="1" applyAlignment="1">
      <alignment horizontal="center" vertical="center" wrapText="1" readingOrder="1"/>
    </xf>
    <xf numFmtId="0" fontId="8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8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8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0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3" fillId="5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right"/>
    </xf>
    <xf numFmtId="0" fontId="0" fillId="6" borderId="1" xfId="0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13" fillId="0" borderId="0" xfId="0" applyFont="1"/>
    <xf numFmtId="0" fontId="11" fillId="5" borderId="0" xfId="0" applyFont="1" applyFill="1"/>
    <xf numFmtId="0" fontId="10" fillId="5" borderId="0" xfId="0" applyFont="1" applyFill="1"/>
    <xf numFmtId="0" fontId="13" fillId="5" borderId="0" xfId="0" applyFont="1" applyFill="1"/>
    <xf numFmtId="0" fontId="11" fillId="4" borderId="0" xfId="0" applyFont="1" applyFill="1"/>
    <xf numFmtId="0" fontId="10" fillId="4" borderId="0" xfId="0" applyFont="1" applyFill="1"/>
    <xf numFmtId="0" fontId="13" fillId="4" borderId="0" xfId="0" applyFont="1" applyFill="1"/>
    <xf numFmtId="0" fontId="11" fillId="7" borderId="0" xfId="0" applyFont="1" applyFill="1"/>
    <xf numFmtId="0" fontId="10" fillId="7" borderId="0" xfId="0" applyFont="1" applyFill="1"/>
    <xf numFmtId="0" fontId="13" fillId="7" borderId="0" xfId="0" applyFont="1" applyFill="1"/>
    <xf numFmtId="0" fontId="11" fillId="8" borderId="0" xfId="0" applyFont="1" applyFill="1"/>
    <xf numFmtId="0" fontId="10" fillId="8" borderId="0" xfId="0" applyFont="1" applyFill="1"/>
    <xf numFmtId="0" fontId="13" fillId="8" borderId="0" xfId="0" applyFont="1" applyFill="1"/>
    <xf numFmtId="0" fontId="0" fillId="8" borderId="0" xfId="0" applyFill="1"/>
    <xf numFmtId="9" fontId="0" fillId="7" borderId="1" xfId="1" applyFont="1" applyFill="1" applyBorder="1" applyAlignment="1">
      <alignment horizontal="center"/>
    </xf>
    <xf numFmtId="9" fontId="0" fillId="8" borderId="1" xfId="1" applyFont="1" applyFill="1" applyBorder="1" applyAlignment="1">
      <alignment horizontal="center"/>
    </xf>
    <xf numFmtId="0" fontId="3" fillId="3" borderId="0" xfId="0" applyFont="1" applyFill="1" applyAlignment="1">
      <alignment horizontal="right" vertical="center" wrapText="1" readingOrder="1"/>
    </xf>
    <xf numFmtId="9" fontId="8" fillId="3" borderId="3" xfId="1" applyFont="1" applyFill="1" applyBorder="1" applyAlignment="1">
      <alignment horizontal="center" vertical="center" wrapText="1" readingOrder="1"/>
    </xf>
    <xf numFmtId="9" fontId="8" fillId="3" borderId="7" xfId="1" applyFont="1" applyFill="1" applyBorder="1" applyAlignment="1">
      <alignment horizontal="center" vertical="center" wrapText="1" readingOrder="1"/>
    </xf>
    <xf numFmtId="0" fontId="14" fillId="5" borderId="1" xfId="0" applyFont="1" applyFill="1" applyBorder="1" applyAlignment="1">
      <alignment horizontal="center" wrapText="1"/>
    </xf>
    <xf numFmtId="0" fontId="15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9" xfId="0" applyBorder="1"/>
    <xf numFmtId="0" fontId="8" fillId="3" borderId="8" xfId="0" applyFont="1" applyFill="1" applyBorder="1" applyAlignment="1">
      <alignment horizontal="center" vertical="center" wrapText="1" readingOrder="1"/>
    </xf>
    <xf numFmtId="0" fontId="0" fillId="0" borderId="0" xfId="0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5"/>
  <sheetViews>
    <sheetView topLeftCell="D8" zoomScale="80" zoomScaleNormal="80" workbookViewId="0">
      <selection activeCell="D8" sqref="D8:S10"/>
    </sheetView>
  </sheetViews>
  <sheetFormatPr baseColWidth="10" defaultRowHeight="15.75"/>
  <sheetData>
    <row r="6" spans="2:20" ht="18">
      <c r="C6" s="22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2" spans="2:20" ht="18.75" customHeight="1"/>
    <row r="13" spans="2:20" ht="55.5" customHeight="1">
      <c r="H13" s="27" t="s">
        <v>25</v>
      </c>
      <c r="I13" s="27" t="s">
        <v>26</v>
      </c>
      <c r="J13" s="27" t="s">
        <v>27</v>
      </c>
      <c r="K13" s="27" t="s">
        <v>28</v>
      </c>
      <c r="L13" s="27" t="s">
        <v>29</v>
      </c>
    </row>
    <row r="14" spans="2:20" ht="24" customHeight="1">
      <c r="C14" s="3" t="s">
        <v>1</v>
      </c>
      <c r="H14" s="25" t="s">
        <v>20</v>
      </c>
      <c r="I14" s="25" t="s">
        <v>21</v>
      </c>
      <c r="J14" s="25" t="s">
        <v>22</v>
      </c>
      <c r="K14" s="25" t="s">
        <v>23</v>
      </c>
      <c r="L14" s="25" t="s">
        <v>24</v>
      </c>
    </row>
    <row r="15" spans="2:20" ht="28.5" customHeight="1">
      <c r="B15" s="4">
        <v>1</v>
      </c>
      <c r="C15" s="6" t="s">
        <v>2</v>
      </c>
      <c r="D15" s="6"/>
      <c r="E15" s="6"/>
      <c r="F15" s="7"/>
      <c r="H15" s="24">
        <v>4</v>
      </c>
      <c r="I15" s="24">
        <f>COUNTIF(datos,H15)</f>
        <v>12</v>
      </c>
      <c r="J15" s="24">
        <f>I15</f>
        <v>12</v>
      </c>
      <c r="K15" s="30">
        <f>I15/$I$21</f>
        <v>0.25</v>
      </c>
      <c r="L15" s="30">
        <f>J15/$J$20</f>
        <v>0.25</v>
      </c>
    </row>
    <row r="16" spans="2:20" ht="28.5" customHeight="1">
      <c r="B16" s="4">
        <v>2</v>
      </c>
      <c r="C16" s="5" t="s">
        <v>6</v>
      </c>
      <c r="D16" s="6"/>
      <c r="E16" s="6"/>
      <c r="F16" s="7"/>
      <c r="H16" s="24">
        <v>5</v>
      </c>
      <c r="I16" s="26">
        <f>COUNTIF(datos,H16)</f>
        <v>6</v>
      </c>
      <c r="J16" s="24">
        <f>I16+J15</f>
        <v>18</v>
      </c>
      <c r="K16" s="45">
        <f t="shared" ref="K16:K19" si="0">I16/$I$21</f>
        <v>0.125</v>
      </c>
      <c r="L16" s="30">
        <f t="shared" ref="L16:L20" si="1">J16/$J$20</f>
        <v>0.375</v>
      </c>
    </row>
    <row r="17" spans="2:16" ht="25.5" customHeight="1">
      <c r="B17" s="4">
        <v>3</v>
      </c>
      <c r="C17" s="5" t="s">
        <v>7</v>
      </c>
      <c r="D17" s="6"/>
      <c r="E17" s="6"/>
      <c r="F17" s="7"/>
      <c r="H17" s="24">
        <v>6</v>
      </c>
      <c r="I17" s="24">
        <f>COUNTIF(datos,H17)</f>
        <v>10</v>
      </c>
      <c r="J17" s="25">
        <f t="shared" ref="J17:J20" si="2">I17+J16</f>
        <v>28</v>
      </c>
      <c r="K17" s="30">
        <f t="shared" si="0"/>
        <v>0.20833333333333334</v>
      </c>
      <c r="L17" s="46">
        <f t="shared" si="1"/>
        <v>0.58333333333333337</v>
      </c>
      <c r="N17">
        <f>MIN(datos)</f>
        <v>4</v>
      </c>
    </row>
    <row r="18" spans="2:16" ht="27.75" customHeight="1">
      <c r="B18" s="4">
        <v>4</v>
      </c>
      <c r="C18" s="5" t="s">
        <v>8</v>
      </c>
      <c r="D18" s="6"/>
      <c r="E18" s="6"/>
      <c r="F18" s="7"/>
      <c r="H18" s="24">
        <v>7</v>
      </c>
      <c r="I18" s="24">
        <f>COUNTIF(datos,H18)</f>
        <v>8</v>
      </c>
      <c r="J18" s="24">
        <f t="shared" si="2"/>
        <v>36</v>
      </c>
      <c r="K18" s="30">
        <f t="shared" si="0"/>
        <v>0.16666666666666666</v>
      </c>
      <c r="L18" s="30">
        <f t="shared" si="1"/>
        <v>0.75</v>
      </c>
      <c r="N18">
        <f>MAX(datos)</f>
        <v>9</v>
      </c>
    </row>
    <row r="19" spans="2:16" ht="24" customHeight="1">
      <c r="B19" s="4">
        <v>5</v>
      </c>
      <c r="C19" s="5" t="s">
        <v>9</v>
      </c>
      <c r="D19" s="6"/>
      <c r="E19" s="6"/>
      <c r="F19" s="7"/>
      <c r="H19" s="24">
        <v>8</v>
      </c>
      <c r="I19" s="24">
        <f>COUNTIF(datos,H19)</f>
        <v>4</v>
      </c>
      <c r="J19" s="24">
        <f t="shared" si="2"/>
        <v>40</v>
      </c>
      <c r="K19" s="30">
        <f t="shared" si="0"/>
        <v>8.3333333333333329E-2</v>
      </c>
      <c r="L19" s="30">
        <f t="shared" si="1"/>
        <v>0.83333333333333337</v>
      </c>
    </row>
    <row r="20" spans="2:16" ht="26.25" customHeight="1">
      <c r="B20" s="4">
        <v>6</v>
      </c>
      <c r="C20" s="6" t="s">
        <v>4</v>
      </c>
      <c r="D20" s="6"/>
      <c r="E20" s="6"/>
      <c r="F20" s="7"/>
      <c r="H20" s="24">
        <v>9</v>
      </c>
      <c r="I20" s="24">
        <f>COUNTIF(datos,H20)</f>
        <v>8</v>
      </c>
      <c r="J20" s="24">
        <f t="shared" si="2"/>
        <v>48</v>
      </c>
      <c r="K20" s="30">
        <f>I20/$I$21</f>
        <v>0.16666666666666666</v>
      </c>
      <c r="L20" s="30">
        <f t="shared" si="1"/>
        <v>1</v>
      </c>
    </row>
    <row r="21" spans="2:16" ht="24.75" customHeight="1">
      <c r="B21" s="4">
        <v>7</v>
      </c>
      <c r="C21" s="6" t="s">
        <v>5</v>
      </c>
      <c r="D21" s="6"/>
      <c r="E21" s="6"/>
      <c r="F21" s="7"/>
      <c r="H21" s="28" t="s">
        <v>30</v>
      </c>
      <c r="I21" s="29">
        <f>SUM(I15:I20)</f>
        <v>48</v>
      </c>
    </row>
    <row r="22" spans="2:16" ht="18.75">
      <c r="B22" s="4">
        <v>8</v>
      </c>
      <c r="C22" s="5" t="s">
        <v>3</v>
      </c>
      <c r="D22" s="7"/>
      <c r="E22" s="7"/>
      <c r="F22" s="7"/>
    </row>
    <row r="23" spans="2:16" ht="18.75">
      <c r="C23" s="7"/>
      <c r="D23" s="7"/>
      <c r="E23" s="7"/>
      <c r="F23" s="7"/>
    </row>
    <row r="28" spans="2:16" ht="18.75">
      <c r="H28" s="4"/>
      <c r="I28" s="6"/>
      <c r="J28" s="6"/>
      <c r="K28" s="6"/>
      <c r="L28" s="7"/>
    </row>
    <row r="29" spans="2:16" ht="21">
      <c r="H29" s="4">
        <v>2</v>
      </c>
      <c r="I29" s="5" t="s">
        <v>6</v>
      </c>
      <c r="J29" s="6"/>
      <c r="K29" s="32" t="s">
        <v>31</v>
      </c>
      <c r="L29" s="33"/>
      <c r="M29" s="34"/>
      <c r="N29" s="34"/>
      <c r="O29" s="31"/>
    </row>
    <row r="30" spans="2:16" ht="18.75">
      <c r="H30" s="4">
        <v>3</v>
      </c>
      <c r="I30" s="5" t="s">
        <v>7</v>
      </c>
      <c r="J30" s="6"/>
      <c r="K30" s="35" t="s">
        <v>32</v>
      </c>
      <c r="L30" s="36"/>
      <c r="M30" s="37"/>
      <c r="N30" s="37"/>
      <c r="O30" s="37"/>
    </row>
    <row r="31" spans="2:16" ht="21">
      <c r="H31" s="4">
        <v>4</v>
      </c>
      <c r="I31" s="5" t="s">
        <v>8</v>
      </c>
      <c r="J31" s="6"/>
      <c r="K31" s="38" t="s">
        <v>33</v>
      </c>
      <c r="L31" s="39"/>
      <c r="M31" s="40"/>
      <c r="N31" s="40"/>
      <c r="O31" s="40"/>
    </row>
    <row r="32" spans="2:16" ht="21">
      <c r="H32" s="4">
        <v>5</v>
      </c>
      <c r="I32" s="5" t="s">
        <v>9</v>
      </c>
      <c r="J32" s="6"/>
      <c r="K32" s="41" t="s">
        <v>34</v>
      </c>
      <c r="L32" s="42"/>
      <c r="M32" s="43"/>
      <c r="N32" s="43"/>
      <c r="O32" s="43"/>
      <c r="P32" s="44"/>
    </row>
    <row r="33" spans="8:20" ht="18.75">
      <c r="H33" s="4">
        <v>6</v>
      </c>
      <c r="I33" s="6" t="s">
        <v>4</v>
      </c>
      <c r="J33" s="6"/>
      <c r="K33" s="6"/>
      <c r="L33" s="7"/>
      <c r="N33" s="6">
        <f>MEDIAN(datos)</f>
        <v>6</v>
      </c>
      <c r="O33" s="6" t="s">
        <v>35</v>
      </c>
      <c r="P33" s="6"/>
      <c r="Q33" s="6"/>
      <c r="R33" s="6"/>
      <c r="S33" s="6"/>
      <c r="T33" s="6"/>
    </row>
    <row r="34" spans="8:20" ht="18.75">
      <c r="H34" s="4">
        <v>7</v>
      </c>
      <c r="I34" s="6" t="s">
        <v>5</v>
      </c>
      <c r="J34" s="6"/>
      <c r="K34" s="6"/>
      <c r="L34" s="7"/>
      <c r="N34" s="6">
        <f>MODE(datos)</f>
        <v>4</v>
      </c>
      <c r="O34" s="6" t="s">
        <v>36</v>
      </c>
      <c r="P34" s="6"/>
      <c r="Q34" s="6"/>
      <c r="R34" s="6"/>
      <c r="S34" s="6"/>
      <c r="T34" s="6"/>
    </row>
    <row r="35" spans="8:20" ht="18.75">
      <c r="H35" s="4">
        <v>8</v>
      </c>
      <c r="I35" s="5" t="s">
        <v>3</v>
      </c>
      <c r="J35" s="7"/>
      <c r="K35" s="7"/>
      <c r="L35" s="7"/>
      <c r="N35" s="6">
        <f>AVERAGE(datos)</f>
        <v>6.208333333333333</v>
      </c>
      <c r="O35" s="6" t="s">
        <v>37</v>
      </c>
      <c r="P35" s="6"/>
      <c r="Q35" s="6"/>
      <c r="R35" s="6"/>
      <c r="S35" s="6"/>
      <c r="T35" s="6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J24"/>
  <sheetViews>
    <sheetView tabSelected="1" zoomScale="90" zoomScaleNormal="90" workbookViewId="0">
      <selection activeCell="K23" sqref="K23"/>
    </sheetView>
  </sheetViews>
  <sheetFormatPr baseColWidth="10" defaultRowHeight="15.75"/>
  <sheetData>
    <row r="3" spans="1:10">
      <c r="B3" s="4" t="s">
        <v>10</v>
      </c>
      <c r="C3" s="4"/>
      <c r="D3" s="4"/>
      <c r="E3" s="4"/>
      <c r="F3" s="4"/>
      <c r="G3" s="4"/>
      <c r="H3" s="4"/>
    </row>
    <row r="5" spans="1:10" ht="16.5" thickBot="1"/>
    <row r="6" spans="1:10" ht="27" thickBot="1">
      <c r="B6" s="8" t="s">
        <v>11</v>
      </c>
      <c r="C6" s="51" t="s">
        <v>43</v>
      </c>
      <c r="D6" s="51" t="s">
        <v>44</v>
      </c>
      <c r="E6" s="52" t="s">
        <v>45</v>
      </c>
      <c r="F6" s="53" t="s">
        <v>46</v>
      </c>
      <c r="G6" s="50" t="s">
        <v>42</v>
      </c>
    </row>
    <row r="7" spans="1:10" ht="18.75" thickBot="1">
      <c r="B7" s="9">
        <v>0</v>
      </c>
      <c r="C7" s="9">
        <v>8</v>
      </c>
      <c r="D7" s="10">
        <v>8</v>
      </c>
      <c r="E7" s="48">
        <f>C7/$C$12</f>
        <v>0.16</v>
      </c>
      <c r="F7" s="49">
        <f>D7/$D$11</f>
        <v>0.16</v>
      </c>
      <c r="G7" s="23">
        <f>B7*C7</f>
        <v>0</v>
      </c>
    </row>
    <row r="8" spans="1:10" ht="18.75" thickBot="1">
      <c r="B8" s="11">
        <v>1</v>
      </c>
      <c r="C8" s="11">
        <v>14</v>
      </c>
      <c r="D8" s="12">
        <f>D7+C8</f>
        <v>22</v>
      </c>
      <c r="E8" s="48">
        <f t="shared" ref="E8:E11" si="0">C8/$C$12</f>
        <v>0.28000000000000003</v>
      </c>
      <c r="F8" s="49">
        <f t="shared" ref="F8:F11" si="1">D8/$D$11</f>
        <v>0.44</v>
      </c>
      <c r="G8" s="23">
        <f t="shared" ref="G8:G12" si="2">B8*C8</f>
        <v>14</v>
      </c>
    </row>
    <row r="9" spans="1:10" ht="18.75" thickBot="1">
      <c r="B9" s="11">
        <v>2</v>
      </c>
      <c r="C9" s="11">
        <v>20</v>
      </c>
      <c r="D9" s="12">
        <f t="shared" ref="D9:D11" si="3">D8+C9</f>
        <v>42</v>
      </c>
      <c r="E9" s="48">
        <f t="shared" si="0"/>
        <v>0.4</v>
      </c>
      <c r="F9" s="49">
        <f t="shared" si="1"/>
        <v>0.84</v>
      </c>
      <c r="G9" s="23">
        <f t="shared" si="2"/>
        <v>40</v>
      </c>
    </row>
    <row r="10" spans="1:10" ht="18.75" thickBot="1">
      <c r="B10" s="11">
        <v>3</v>
      </c>
      <c r="C10" s="11">
        <v>5</v>
      </c>
      <c r="D10" s="12">
        <f t="shared" si="3"/>
        <v>47</v>
      </c>
      <c r="E10" s="48">
        <f t="shared" si="0"/>
        <v>0.1</v>
      </c>
      <c r="F10" s="49">
        <f t="shared" si="1"/>
        <v>0.94</v>
      </c>
      <c r="G10" s="23">
        <f t="shared" si="2"/>
        <v>15</v>
      </c>
    </row>
    <row r="11" spans="1:10" ht="18.75" thickBot="1">
      <c r="B11" s="13">
        <v>4</v>
      </c>
      <c r="C11" s="13">
        <v>3</v>
      </c>
      <c r="D11" s="12">
        <f t="shared" si="3"/>
        <v>50</v>
      </c>
      <c r="E11" s="48">
        <f t="shared" si="0"/>
        <v>0.06</v>
      </c>
      <c r="F11" s="49">
        <f t="shared" si="1"/>
        <v>1</v>
      </c>
      <c r="G11" s="23">
        <f t="shared" si="2"/>
        <v>12</v>
      </c>
      <c r="H11" s="1"/>
    </row>
    <row r="12" spans="1:10" ht="18.75" thickBot="1">
      <c r="B12" s="47" t="s">
        <v>30</v>
      </c>
      <c r="C12" s="15">
        <f>SUM(C7:C11)</f>
        <v>50</v>
      </c>
      <c r="D12" s="16"/>
      <c r="E12" s="56"/>
      <c r="F12" s="55"/>
      <c r="G12" s="54">
        <f>SUM(G7:G11)</f>
        <v>81</v>
      </c>
      <c r="H12" s="1"/>
    </row>
    <row r="13" spans="1:10" ht="18">
      <c r="B13" s="14"/>
      <c r="C13" s="14"/>
      <c r="D13" s="16"/>
      <c r="E13" s="16"/>
      <c r="F13" s="16"/>
      <c r="H13" s="1"/>
    </row>
    <row r="14" spans="1:10">
      <c r="C14" s="17"/>
    </row>
    <row r="15" spans="1:10" ht="18.75">
      <c r="B15" s="3" t="s">
        <v>1</v>
      </c>
      <c r="C15" s="7"/>
      <c r="D15" s="7"/>
      <c r="E15" s="7"/>
      <c r="F15" s="7"/>
      <c r="G15" s="7"/>
      <c r="H15" s="7"/>
      <c r="I15" s="7"/>
      <c r="J15" s="57"/>
    </row>
    <row r="16" spans="1:10" ht="18.75">
      <c r="A16" s="19">
        <v>1</v>
      </c>
      <c r="B16" s="18" t="s">
        <v>12</v>
      </c>
      <c r="C16" s="20"/>
      <c r="D16" s="20"/>
      <c r="E16" s="20"/>
      <c r="F16" s="20"/>
      <c r="G16" s="21"/>
      <c r="H16" s="7"/>
      <c r="I16" s="7"/>
    </row>
    <row r="17" spans="1:9" ht="21">
      <c r="A17" s="19">
        <v>2</v>
      </c>
      <c r="B17" s="6" t="s">
        <v>13</v>
      </c>
      <c r="C17" s="7"/>
      <c r="D17" s="7" t="s">
        <v>38</v>
      </c>
      <c r="E17" s="7"/>
      <c r="F17" s="7"/>
      <c r="G17" s="7"/>
      <c r="H17" s="7"/>
      <c r="I17" s="7"/>
    </row>
    <row r="18" spans="1:9" ht="18.75">
      <c r="A18" s="19">
        <v>3</v>
      </c>
      <c r="B18" s="6" t="s">
        <v>14</v>
      </c>
      <c r="C18" s="7"/>
      <c r="D18" s="7" t="s">
        <v>39</v>
      </c>
      <c r="E18" s="7"/>
      <c r="F18" s="7"/>
      <c r="G18" s="7"/>
      <c r="H18" s="7"/>
      <c r="I18" s="7"/>
    </row>
    <row r="19" spans="1:9" ht="21">
      <c r="A19" s="19">
        <v>4</v>
      </c>
      <c r="B19" s="6" t="s">
        <v>15</v>
      </c>
      <c r="C19" s="7"/>
      <c r="D19" s="7" t="s">
        <v>40</v>
      </c>
      <c r="E19" s="7"/>
      <c r="F19" s="7"/>
      <c r="G19" s="7"/>
      <c r="H19" s="7"/>
      <c r="I19" s="7"/>
    </row>
    <row r="20" spans="1:9" ht="21">
      <c r="A20" s="19">
        <v>5</v>
      </c>
      <c r="B20" s="6" t="s">
        <v>16</v>
      </c>
      <c r="C20" s="7"/>
      <c r="D20" s="7" t="s">
        <v>41</v>
      </c>
      <c r="E20" s="7"/>
      <c r="F20" s="7"/>
      <c r="G20" s="7"/>
      <c r="H20" s="7"/>
      <c r="I20" s="7"/>
    </row>
    <row r="21" spans="1:9" ht="18.75">
      <c r="A21" s="19">
        <v>6</v>
      </c>
      <c r="B21" s="6" t="s">
        <v>17</v>
      </c>
      <c r="E21" s="17">
        <f>G12/C12</f>
        <v>1.62</v>
      </c>
      <c r="F21" s="6" t="s">
        <v>47</v>
      </c>
      <c r="G21" s="6"/>
      <c r="H21" s="6"/>
      <c r="I21" s="6"/>
    </row>
    <row r="22" spans="1:9" ht="18.75">
      <c r="A22" s="19">
        <v>7</v>
      </c>
      <c r="B22" s="6" t="s">
        <v>18</v>
      </c>
      <c r="E22" s="17">
        <v>2</v>
      </c>
      <c r="F22" s="6" t="s">
        <v>48</v>
      </c>
      <c r="G22" s="6"/>
      <c r="H22" s="6"/>
      <c r="I22" s="6"/>
    </row>
    <row r="23" spans="1:9" ht="18.75">
      <c r="A23" s="19">
        <v>8</v>
      </c>
      <c r="B23" s="6" t="s">
        <v>19</v>
      </c>
      <c r="E23" s="17">
        <v>2</v>
      </c>
      <c r="F23" s="6" t="s">
        <v>49</v>
      </c>
      <c r="G23" s="6"/>
      <c r="H23" s="6"/>
      <c r="I23" s="6"/>
    </row>
    <row r="24" spans="1:9">
      <c r="E24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adatos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Labingles_20</cp:lastModifiedBy>
  <dcterms:created xsi:type="dcterms:W3CDTF">2022-04-25T12:36:49Z</dcterms:created>
  <dcterms:modified xsi:type="dcterms:W3CDTF">2022-05-04T13:12:12Z</dcterms:modified>
</cp:coreProperties>
</file>