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20730" windowHeight="11760"/>
  </bookViews>
  <sheets>
    <sheet name="ACTIVIDAD 1" sheetId="1" r:id="rId1"/>
    <sheet name="ACTIVIDAD 2" sheetId="2" r:id="rId2"/>
  </sheets>
  <definedNames>
    <definedName name="datos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2"/>
  <c r="G12"/>
  <c r="G8"/>
  <c r="G9"/>
  <c r="G10"/>
  <c r="G11"/>
  <c r="G7"/>
  <c r="F9"/>
  <c r="F10" s="1"/>
  <c r="F11" s="1"/>
  <c r="F8"/>
  <c r="F7"/>
  <c r="E8"/>
  <c r="E9"/>
  <c r="E10"/>
  <c r="E11"/>
  <c r="E7"/>
  <c r="D9"/>
  <c r="D10" s="1"/>
  <c r="D11" s="1"/>
  <c r="D8"/>
  <c r="D7"/>
  <c r="C12"/>
  <c r="I16" i="1"/>
  <c r="I17"/>
  <c r="I18"/>
  <c r="I19"/>
  <c r="I20"/>
  <c r="I15"/>
  <c r="J15" s="1"/>
  <c r="N15"/>
  <c r="N14"/>
  <c r="I21" l="1"/>
  <c r="K19" s="1"/>
  <c r="J16"/>
  <c r="J17" s="1"/>
  <c r="J18" s="1"/>
  <c r="J19" s="1"/>
  <c r="J20" s="1"/>
  <c r="K20" l="1"/>
  <c r="K16"/>
  <c r="K18"/>
  <c r="K17"/>
  <c r="K15"/>
  <c r="L15" s="1"/>
  <c r="L16" s="1"/>
  <c r="L17" l="1"/>
  <c r="L18" s="1"/>
  <c r="L19" s="1"/>
  <c r="L20" s="1"/>
</calcChain>
</file>

<file path=xl/sharedStrings.xml><?xml version="1.0" encoding="utf-8"?>
<sst xmlns="http://schemas.openxmlformats.org/spreadsheetml/2006/main" count="61" uniqueCount="50">
  <si>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</si>
  <si>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</si>
  <si>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</si>
  <si>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</si>
  <si>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</si>
  <si>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</si>
  <si>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</si>
  <si>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</si>
  <si>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</si>
  <si>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</si>
  <si>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</si>
  <si>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</si>
  <si>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</si>
  <si>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</si>
  <si>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</si>
  <si>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</si>
  <si>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</si>
  <si>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</si>
  <si>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</si>
  <si>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</si>
  <si>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</si>
  <si>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</si>
  <si>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</si>
  <si>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</si>
  <si>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</si>
  <si>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</si>
  <si>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</si>
  <si>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</si>
  <si>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</si>
  <si>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Frecuencia absoluta</t>
  </si>
  <si>
    <t>Frecuencia absoluta acumulada</t>
  </si>
  <si>
    <t>Frecuencia relativa</t>
  </si>
  <si>
    <t>Frecuencia relativa acumulada</t>
  </si>
  <si>
    <t>Variable</t>
  </si>
  <si>
    <t>n=</t>
  </si>
  <si>
    <t>6 trabajadores fabricaron 5 piezas</t>
  </si>
  <si>
    <t>28 trabajadores fabricaron a lo mas 6 piezas</t>
  </si>
  <si>
    <t>el 13% de los trabajadores fabrico 5 piezas</t>
  </si>
  <si>
    <t>el 58% de los trabajadores fabrico a lo mas 6 piezas</t>
  </si>
  <si>
    <t>el 50% de los trabajadores fabrica a lo mas 6 piezas</t>
  </si>
  <si>
    <t>la mayoria de los trabajadores</t>
  </si>
  <si>
    <t>en promedio, los trabajadores fabrican 6 piezas</t>
  </si>
  <si>
    <t>xi*fi</t>
  </si>
  <si>
    <t xml:space="preserve">5 familias tienen 3 hijos </t>
  </si>
  <si>
    <t>42 familias tienen a lo mas 2 hijos</t>
  </si>
  <si>
    <t>el 28% de las familias tiene 1 hijo</t>
  </si>
  <si>
    <t>el 84% de las familias tienen a lo mas 2 hijos</t>
  </si>
  <si>
    <t>en promedio, las familias tienen app. 2 hijos</t>
  </si>
  <si>
    <t>la mayoria de las familias tiene 2 hijos</t>
  </si>
  <si>
    <t>la mitad de las familias tiene a lo mas 2 hijos</t>
  </si>
</sst>
</file>

<file path=xl/styles.xml><?xml version="1.0" encoding="utf-8"?>
<styleSheet xmlns="http://schemas.openxmlformats.org/spreadsheetml/2006/main">
  <fonts count="16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15" fillId="6" borderId="1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/>
    </xf>
    <xf numFmtId="0" fontId="0" fillId="8" borderId="0" xfId="0" applyFill="1" applyAlignment="1">
      <alignment horizontal="right"/>
    </xf>
    <xf numFmtId="0" fontId="0" fillId="8" borderId="0" xfId="0" applyFill="1" applyBorder="1" applyAlignment="1">
      <alignment horizontal="center"/>
    </xf>
    <xf numFmtId="0" fontId="0" fillId="8" borderId="1" xfId="0" applyFill="1" applyBorder="1"/>
    <xf numFmtId="9" fontId="0" fillId="0" borderId="1" xfId="0" applyNumberFormat="1" applyBorder="1"/>
    <xf numFmtId="0" fontId="0" fillId="7" borderId="0" xfId="0" applyFill="1"/>
    <xf numFmtId="0" fontId="0" fillId="7" borderId="1" xfId="0" applyFill="1" applyBorder="1" applyAlignment="1">
      <alignment horizontal="center"/>
    </xf>
    <xf numFmtId="0" fontId="0" fillId="9" borderId="0" xfId="0" applyFill="1"/>
    <xf numFmtId="0" fontId="0" fillId="9" borderId="1" xfId="0" applyFill="1" applyBorder="1"/>
    <xf numFmtId="0" fontId="0" fillId="10" borderId="0" xfId="0" applyFill="1"/>
    <xf numFmtId="9" fontId="0" fillId="10" borderId="1" xfId="0" applyNumberFormat="1" applyFill="1" applyBorder="1"/>
    <xf numFmtId="0" fontId="0" fillId="11" borderId="0" xfId="0" applyFill="1"/>
    <xf numFmtId="9" fontId="0" fillId="11" borderId="1" xfId="0" applyNumberFormat="1" applyFill="1" applyBorder="1"/>
    <xf numFmtId="0" fontId="0" fillId="4" borderId="0" xfId="0" applyFill="1" applyAlignment="1">
      <alignment horizontal="center" vertical="center"/>
    </xf>
    <xf numFmtId="0" fontId="3" fillId="3" borderId="0" xfId="0" applyFont="1" applyFill="1" applyAlignment="1">
      <alignment horizontal="right" vertical="center" wrapText="1" readingOrder="1"/>
    </xf>
    <xf numFmtId="9" fontId="10" fillId="3" borderId="3" xfId="1" applyFont="1" applyFill="1" applyBorder="1" applyAlignment="1">
      <alignment horizontal="center" vertical="center" wrapText="1" readingOrder="1"/>
    </xf>
    <xf numFmtId="0" fontId="8" fillId="2" borderId="6" xfId="0" applyFont="1" applyFill="1" applyBorder="1" applyAlignment="1">
      <alignment horizontal="center" vertical="center" wrapText="1"/>
    </xf>
    <xf numFmtId="9" fontId="10" fillId="3" borderId="7" xfId="0" applyNumberFormat="1" applyFont="1" applyFill="1" applyBorder="1" applyAlignment="1">
      <alignment horizontal="center" vertical="center" wrapText="1" readingOrder="1"/>
    </xf>
    <xf numFmtId="9" fontId="10" fillId="3" borderId="8" xfId="0" applyNumberFormat="1" applyFont="1" applyFill="1" applyBorder="1" applyAlignment="1">
      <alignment horizontal="center" vertical="center" wrapText="1" readingOrder="1"/>
    </xf>
    <xf numFmtId="0" fontId="8" fillId="2" borderId="3" xfId="0" applyFont="1" applyFill="1" applyBorder="1" applyAlignment="1">
      <alignment horizontal="center" vertical="center" wrapText="1"/>
    </xf>
    <xf numFmtId="0" fontId="0" fillId="0" borderId="4" xfId="0" applyBorder="1"/>
    <xf numFmtId="0" fontId="0" fillId="4" borderId="1" xfId="0" applyFill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2"/>
  <sheetViews>
    <sheetView tabSelected="1" topLeftCell="B1" zoomScale="90" zoomScaleNormal="90" workbookViewId="0">
      <selection activeCell="I34" sqref="I34"/>
    </sheetView>
  </sheetViews>
  <sheetFormatPr baseColWidth="10" defaultRowHeight="15.75"/>
  <cols>
    <col min="6" max="6" width="19.375" customWidth="1"/>
  </cols>
  <sheetData>
    <row r="6" spans="2:20" ht="18">
      <c r="C6" s="23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3" spans="2:20" ht="45.75" customHeight="1">
      <c r="H13" s="27" t="s">
        <v>33</v>
      </c>
      <c r="I13" s="27" t="s">
        <v>29</v>
      </c>
      <c r="J13" s="27" t="s">
        <v>30</v>
      </c>
      <c r="K13" s="27" t="s">
        <v>31</v>
      </c>
      <c r="L13" s="27" t="s">
        <v>32</v>
      </c>
      <c r="M13" s="26"/>
    </row>
    <row r="14" spans="2:20" ht="20.25" customHeight="1">
      <c r="C14" s="3" t="s">
        <v>1</v>
      </c>
      <c r="H14" s="28" t="s">
        <v>24</v>
      </c>
      <c r="I14" s="28" t="s">
        <v>25</v>
      </c>
      <c r="J14" s="28" t="s">
        <v>26</v>
      </c>
      <c r="K14" s="28" t="s">
        <v>27</v>
      </c>
      <c r="L14" s="28" t="s">
        <v>28</v>
      </c>
      <c r="N14">
        <f>MIN(datos)</f>
        <v>4</v>
      </c>
    </row>
    <row r="15" spans="2:20" ht="18.75">
      <c r="B15" s="4">
        <v>1</v>
      </c>
      <c r="C15" s="6" t="s">
        <v>2</v>
      </c>
      <c r="D15" s="6"/>
      <c r="E15" s="6"/>
      <c r="F15" s="7"/>
      <c r="H15" s="25">
        <v>4</v>
      </c>
      <c r="I15" s="25">
        <f>COUNTIF(datos,H15)</f>
        <v>12</v>
      </c>
      <c r="J15" s="24">
        <f>I15</f>
        <v>12</v>
      </c>
      <c r="K15" s="32">
        <f>I15/$I$21</f>
        <v>0.25</v>
      </c>
      <c r="L15" s="32">
        <f>K15</f>
        <v>0.25</v>
      </c>
      <c r="N15">
        <f>MAX(datos)</f>
        <v>9</v>
      </c>
    </row>
    <row r="16" spans="2:20" ht="21">
      <c r="B16" s="4">
        <v>2</v>
      </c>
      <c r="C16" s="5" t="s">
        <v>6</v>
      </c>
      <c r="D16" s="6"/>
      <c r="E16" s="6"/>
      <c r="F16" s="7"/>
      <c r="H16" s="25">
        <v>5</v>
      </c>
      <c r="I16" s="34">
        <f>COUNTIF(datos,H16)</f>
        <v>6</v>
      </c>
      <c r="J16" s="24">
        <f>I16+J15</f>
        <v>18</v>
      </c>
      <c r="K16" s="38">
        <f t="shared" ref="K16:K20" si="0">I16/$I$21</f>
        <v>0.125</v>
      </c>
      <c r="L16" s="32">
        <f>L15+K16</f>
        <v>0.375</v>
      </c>
    </row>
    <row r="17" spans="2:12" ht="18.75">
      <c r="B17" s="4">
        <v>3</v>
      </c>
      <c r="C17" s="5" t="s">
        <v>7</v>
      </c>
      <c r="D17" s="6"/>
      <c r="E17" s="6"/>
      <c r="F17" s="7"/>
      <c r="H17" s="25">
        <v>6</v>
      </c>
      <c r="I17" s="25">
        <f>COUNTIF(datos,H17)</f>
        <v>10</v>
      </c>
      <c r="J17" s="36">
        <f t="shared" ref="J17:J20" si="1">I17+J16</f>
        <v>28</v>
      </c>
      <c r="K17" s="32">
        <f t="shared" si="0"/>
        <v>0.20833333333333334</v>
      </c>
      <c r="L17" s="40">
        <f t="shared" ref="L17:L20" si="2">L16+K17</f>
        <v>0.58333333333333337</v>
      </c>
    </row>
    <row r="18" spans="2:12" ht="21">
      <c r="B18" s="4">
        <v>4</v>
      </c>
      <c r="C18" s="5" t="s">
        <v>8</v>
      </c>
      <c r="D18" s="6"/>
      <c r="E18" s="6"/>
      <c r="F18" s="7"/>
      <c r="H18" s="25">
        <v>7</v>
      </c>
      <c r="I18" s="25">
        <f>COUNTIF(datos,H18)</f>
        <v>8</v>
      </c>
      <c r="J18" s="24">
        <f t="shared" si="1"/>
        <v>36</v>
      </c>
      <c r="K18" s="32">
        <f t="shared" si="0"/>
        <v>0.16666666666666666</v>
      </c>
      <c r="L18" s="32">
        <f t="shared" si="2"/>
        <v>0.75</v>
      </c>
    </row>
    <row r="19" spans="2:12" ht="21">
      <c r="B19" s="4">
        <v>5</v>
      </c>
      <c r="C19" s="5" t="s">
        <v>9</v>
      </c>
      <c r="D19" s="6"/>
      <c r="E19" s="6"/>
      <c r="F19" s="7"/>
      <c r="H19" s="25">
        <v>8</v>
      </c>
      <c r="I19" s="25">
        <f>COUNTIF(datos,H19)</f>
        <v>4</v>
      </c>
      <c r="J19" s="24">
        <f t="shared" si="1"/>
        <v>40</v>
      </c>
      <c r="K19" s="32">
        <f t="shared" si="0"/>
        <v>8.3333333333333329E-2</v>
      </c>
      <c r="L19" s="32">
        <f t="shared" si="2"/>
        <v>0.83333333333333337</v>
      </c>
    </row>
    <row r="20" spans="2:12" ht="18.75">
      <c r="B20" s="4">
        <v>6</v>
      </c>
      <c r="C20" s="6" t="s">
        <v>4</v>
      </c>
      <c r="D20" s="6"/>
      <c r="E20" s="6"/>
      <c r="F20" s="7"/>
      <c r="H20" s="25">
        <v>9</v>
      </c>
      <c r="I20" s="25">
        <f>COUNTIF(datos,H20)</f>
        <v>8</v>
      </c>
      <c r="J20" s="31">
        <f t="shared" si="1"/>
        <v>48</v>
      </c>
      <c r="K20" s="32">
        <f t="shared" si="0"/>
        <v>0.16666666666666666</v>
      </c>
      <c r="L20" s="32">
        <f t="shared" si="2"/>
        <v>1</v>
      </c>
    </row>
    <row r="21" spans="2:12" ht="18.75">
      <c r="B21" s="4">
        <v>7</v>
      </c>
      <c r="C21" s="6" t="s">
        <v>5</v>
      </c>
      <c r="D21" s="6"/>
      <c r="E21" s="6"/>
      <c r="F21" s="7"/>
      <c r="H21" s="29" t="s">
        <v>34</v>
      </c>
      <c r="I21" s="30">
        <f>SUM(I15:I20)</f>
        <v>48</v>
      </c>
    </row>
    <row r="22" spans="2:12" ht="18.75">
      <c r="B22" s="4">
        <v>8</v>
      </c>
      <c r="C22" s="5" t="s">
        <v>3</v>
      </c>
      <c r="D22" s="7"/>
      <c r="E22" s="7"/>
      <c r="F22" s="7"/>
    </row>
    <row r="23" spans="2:12" ht="18.75">
      <c r="C23" s="7"/>
      <c r="D23" s="7"/>
      <c r="E23" s="7"/>
      <c r="F23" s="7"/>
    </row>
    <row r="24" spans="2:12" ht="18">
      <c r="C24" s="3" t="s">
        <v>1</v>
      </c>
    </row>
    <row r="25" spans="2:12" ht="18.75">
      <c r="B25" s="4">
        <v>1</v>
      </c>
      <c r="C25" s="6" t="s">
        <v>2</v>
      </c>
      <c r="D25" s="6"/>
      <c r="E25" s="6"/>
      <c r="F25" s="7"/>
    </row>
    <row r="26" spans="2:12" ht="21">
      <c r="B26" s="4">
        <v>2</v>
      </c>
      <c r="C26" s="5" t="s">
        <v>6</v>
      </c>
      <c r="D26" s="6"/>
      <c r="E26" s="6"/>
      <c r="F26" s="7"/>
      <c r="H26" s="33" t="s">
        <v>35</v>
      </c>
      <c r="I26" s="33"/>
      <c r="J26" s="33"/>
    </row>
    <row r="27" spans="2:12" ht="18.75">
      <c r="B27" s="4">
        <v>3</v>
      </c>
      <c r="C27" s="5" t="s">
        <v>7</v>
      </c>
      <c r="D27" s="6"/>
      <c r="E27" s="6"/>
      <c r="F27" s="7"/>
      <c r="H27" s="35" t="s">
        <v>36</v>
      </c>
      <c r="I27" s="35"/>
      <c r="J27" s="35"/>
      <c r="K27" s="35"/>
    </row>
    <row r="28" spans="2:12" ht="21">
      <c r="B28" s="4">
        <v>4</v>
      </c>
      <c r="C28" s="5" t="s">
        <v>8</v>
      </c>
      <c r="D28" s="6"/>
      <c r="E28" s="6"/>
      <c r="F28" s="7"/>
      <c r="H28" s="37" t="s">
        <v>37</v>
      </c>
      <c r="I28" s="37"/>
      <c r="J28" s="37"/>
      <c r="K28" s="37"/>
    </row>
    <row r="29" spans="2:12" ht="21">
      <c r="B29" s="4">
        <v>5</v>
      </c>
      <c r="C29" s="5" t="s">
        <v>9</v>
      </c>
      <c r="D29" s="6"/>
      <c r="E29" s="6"/>
      <c r="F29" s="7"/>
      <c r="H29" s="39" t="s">
        <v>38</v>
      </c>
      <c r="I29" s="39"/>
      <c r="J29" s="39"/>
      <c r="K29" s="39"/>
    </row>
    <row r="30" spans="2:12" ht="18.75">
      <c r="B30" s="4">
        <v>6</v>
      </c>
      <c r="C30" s="6" t="s">
        <v>4</v>
      </c>
      <c r="D30" s="6"/>
      <c r="E30" s="6"/>
      <c r="F30" s="7"/>
      <c r="G30" s="41">
        <v>6</v>
      </c>
      <c r="H30" t="s">
        <v>39</v>
      </c>
    </row>
    <row r="31" spans="2:12" ht="18.75">
      <c r="B31" s="4">
        <v>7</v>
      </c>
      <c r="C31" s="6" t="s">
        <v>5</v>
      </c>
      <c r="D31" s="6"/>
      <c r="E31" s="6"/>
      <c r="F31" s="7"/>
      <c r="G31" s="41">
        <v>4</v>
      </c>
      <c r="H31" t="s">
        <v>40</v>
      </c>
    </row>
    <row r="32" spans="2:12" ht="18.75">
      <c r="B32" s="4">
        <v>8</v>
      </c>
      <c r="C32" s="5" t="s">
        <v>3</v>
      </c>
      <c r="D32" s="7"/>
      <c r="E32" s="7"/>
      <c r="F32" s="7"/>
      <c r="G32" s="41">
        <v>6</v>
      </c>
      <c r="H32" t="s">
        <v>41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zoomScale="110" zoomScaleNormal="110" workbookViewId="0">
      <selection activeCell="E26" sqref="E26"/>
    </sheetView>
  </sheetViews>
  <sheetFormatPr baseColWidth="10" defaultRowHeight="15.75"/>
  <cols>
    <col min="4" max="4" width="18.5" customWidth="1"/>
    <col min="5" max="5" width="9" customWidth="1"/>
  </cols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44" t="s">
        <v>22</v>
      </c>
      <c r="G6" s="47" t="s">
        <v>42</v>
      </c>
    </row>
    <row r="7" spans="1:9" ht="18.75" thickBot="1">
      <c r="B7" s="11">
        <v>0</v>
      </c>
      <c r="C7" s="11">
        <v>8</v>
      </c>
      <c r="D7" s="12">
        <f>C7</f>
        <v>8</v>
      </c>
      <c r="E7" s="43">
        <f>C7/$C$12</f>
        <v>0.16</v>
      </c>
      <c r="F7" s="45">
        <f>E7</f>
        <v>0.16</v>
      </c>
      <c r="G7" s="48">
        <f>B7*C7</f>
        <v>0</v>
      </c>
    </row>
    <row r="8" spans="1:9" ht="18.75" thickBot="1">
      <c r="B8" s="13">
        <v>1</v>
      </c>
      <c r="C8" s="13">
        <v>14</v>
      </c>
      <c r="D8" s="12">
        <f>D7+C8</f>
        <v>22</v>
      </c>
      <c r="E8" s="43">
        <f t="shared" ref="E8:E11" si="0">C8/$C$12</f>
        <v>0.28000000000000003</v>
      </c>
      <c r="F8" s="46">
        <f>F7+E8</f>
        <v>0.44000000000000006</v>
      </c>
      <c r="G8" s="48">
        <f t="shared" ref="G8:G12" si="1">B8*C8</f>
        <v>14</v>
      </c>
    </row>
    <row r="9" spans="1:9" ht="18.75" thickBot="1">
      <c r="B9" s="13">
        <v>2</v>
      </c>
      <c r="C9" s="13">
        <v>20</v>
      </c>
      <c r="D9" s="12">
        <f t="shared" ref="D9:D11" si="2">D8+C9</f>
        <v>42</v>
      </c>
      <c r="E9" s="43">
        <f t="shared" si="0"/>
        <v>0.4</v>
      </c>
      <c r="F9" s="46">
        <f t="shared" ref="F9:F11" si="3">F8+E9</f>
        <v>0.84000000000000008</v>
      </c>
      <c r="G9" s="48">
        <f t="shared" si="1"/>
        <v>40</v>
      </c>
    </row>
    <row r="10" spans="1:9" ht="18.75" thickBot="1">
      <c r="B10" s="13">
        <v>3</v>
      </c>
      <c r="C10" s="13">
        <v>5</v>
      </c>
      <c r="D10" s="12">
        <f t="shared" si="2"/>
        <v>47</v>
      </c>
      <c r="E10" s="43">
        <f t="shared" si="0"/>
        <v>0.1</v>
      </c>
      <c r="F10" s="46">
        <f t="shared" si="3"/>
        <v>0.94000000000000006</v>
      </c>
      <c r="G10" s="48">
        <f t="shared" si="1"/>
        <v>15</v>
      </c>
    </row>
    <row r="11" spans="1:9" ht="18.75" thickBot="1">
      <c r="B11" s="14">
        <v>4</v>
      </c>
      <c r="C11" s="14">
        <v>3</v>
      </c>
      <c r="D11" s="12">
        <f t="shared" si="2"/>
        <v>50</v>
      </c>
      <c r="E11" s="43">
        <f t="shared" si="0"/>
        <v>0.06</v>
      </c>
      <c r="F11" s="46">
        <f t="shared" si="3"/>
        <v>1</v>
      </c>
      <c r="G11" s="48">
        <f t="shared" si="1"/>
        <v>12</v>
      </c>
      <c r="H11" s="1"/>
    </row>
    <row r="12" spans="1:9" ht="18.75" thickBot="1">
      <c r="B12" s="42" t="s">
        <v>34</v>
      </c>
      <c r="C12" s="16">
        <f>SUM(C7:C11)</f>
        <v>50</v>
      </c>
      <c r="D12" s="17"/>
      <c r="E12" s="17"/>
      <c r="F12" s="17"/>
      <c r="G12" s="48">
        <f>SUM(G7:G11)</f>
        <v>81</v>
      </c>
      <c r="H12" s="1"/>
    </row>
    <row r="13" spans="1:9" ht="18">
      <c r="B13" s="15"/>
      <c r="C13" s="15"/>
      <c r="D13" s="17"/>
      <c r="E13" s="17"/>
      <c r="F13" s="17"/>
      <c r="H13" s="1"/>
    </row>
    <row r="14" spans="1:9">
      <c r="C14" s="18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0">
        <v>1</v>
      </c>
      <c r="B16" s="19" t="s">
        <v>14</v>
      </c>
      <c r="C16" s="21"/>
      <c r="D16" s="21"/>
      <c r="E16" s="21"/>
      <c r="F16" s="21"/>
      <c r="G16" s="22"/>
      <c r="H16" s="7"/>
      <c r="I16" s="7"/>
    </row>
    <row r="17" spans="1:9" ht="21">
      <c r="A17" s="20">
        <v>2</v>
      </c>
      <c r="B17" s="6" t="s">
        <v>15</v>
      </c>
      <c r="C17" s="7"/>
      <c r="D17" s="7" t="s">
        <v>43</v>
      </c>
      <c r="E17" s="7"/>
      <c r="F17" s="7"/>
      <c r="G17" s="7"/>
      <c r="H17" s="7"/>
      <c r="I17" s="7"/>
    </row>
    <row r="18" spans="1:9" ht="18.75">
      <c r="A18" s="20">
        <v>3</v>
      </c>
      <c r="B18" s="6" t="s">
        <v>16</v>
      </c>
      <c r="C18" s="7"/>
      <c r="D18" s="7" t="s">
        <v>44</v>
      </c>
      <c r="E18" s="7"/>
      <c r="F18" s="7"/>
      <c r="G18" s="7"/>
      <c r="H18" s="7"/>
      <c r="I18" s="7"/>
    </row>
    <row r="19" spans="1:9" ht="21">
      <c r="A19" s="20">
        <v>4</v>
      </c>
      <c r="B19" s="6" t="s">
        <v>17</v>
      </c>
      <c r="C19" s="7"/>
      <c r="D19" s="7" t="s">
        <v>45</v>
      </c>
      <c r="E19" s="7"/>
      <c r="F19" s="7"/>
      <c r="G19" s="7"/>
      <c r="H19" s="7"/>
      <c r="I19" s="7"/>
    </row>
    <row r="20" spans="1:9" ht="21">
      <c r="A20" s="20">
        <v>5</v>
      </c>
      <c r="B20" s="6" t="s">
        <v>18</v>
      </c>
      <c r="C20" s="7"/>
      <c r="D20" s="7" t="s">
        <v>46</v>
      </c>
      <c r="E20" s="7"/>
      <c r="F20" s="7"/>
      <c r="G20" s="7"/>
      <c r="H20" s="7"/>
      <c r="I20" s="7"/>
    </row>
    <row r="21" spans="1:9" ht="18.75">
      <c r="A21" s="20">
        <v>6</v>
      </c>
      <c r="B21" s="6" t="s">
        <v>19</v>
      </c>
      <c r="E21" s="49">
        <f>G12/C12</f>
        <v>1.62</v>
      </c>
      <c r="F21" t="s">
        <v>47</v>
      </c>
    </row>
    <row r="22" spans="1:9" ht="18.75">
      <c r="A22" s="20">
        <v>7</v>
      </c>
      <c r="B22" s="6" t="s">
        <v>20</v>
      </c>
      <c r="E22" s="49">
        <v>2</v>
      </c>
      <c r="F22" t="s">
        <v>48</v>
      </c>
    </row>
    <row r="23" spans="1:9" ht="18.75">
      <c r="A23" s="20">
        <v>8</v>
      </c>
      <c r="B23" s="6" t="s">
        <v>21</v>
      </c>
      <c r="E23" s="49">
        <v>2</v>
      </c>
      <c r="F2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datos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2022-05-04T13:11:40Z</dcterms:modified>
</cp:coreProperties>
</file>