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2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05" yWindow="-105" windowWidth="20730" windowHeight="11760" activeTab="1"/>
  </bookViews>
  <sheets>
    <sheet name="ACTIVIDAD 1" sheetId="1" r:id="rId1"/>
    <sheet name="ACTIVIDAD 2" sheetId="2" r:id="rId2"/>
  </sheets>
  <calcPr calcId="124519"/>
  <fileRecoveryPr repairLoad="1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J25" i="2"/>
  <c r="H14"/>
  <c r="H9" l="1"/>
  <c r="H10"/>
  <c r="H11"/>
  <c r="H12"/>
  <c r="H13"/>
  <c r="H8"/>
  <c r="AC11" i="1"/>
  <c r="AC12"/>
  <c r="AC13"/>
  <c r="AC14"/>
  <c r="AC15"/>
  <c r="AC16"/>
  <c r="AC17"/>
  <c r="AC10"/>
  <c r="G10" i="2"/>
  <c r="G11" s="1"/>
  <c r="G12" s="1"/>
  <c r="G13" s="1"/>
  <c r="G9"/>
  <c r="AA11" i="1"/>
  <c r="AB11"/>
  <c r="G8" i="2"/>
  <c r="F9"/>
  <c r="F10"/>
  <c r="F11"/>
  <c r="F12"/>
  <c r="F13"/>
  <c r="F8"/>
  <c r="AA10" i="1"/>
  <c r="E13" i="2"/>
  <c r="E10"/>
  <c r="E11"/>
  <c r="E12" s="1"/>
  <c r="E9"/>
  <c r="D14"/>
  <c r="E8"/>
  <c r="W22" i="1"/>
  <c r="W24"/>
  <c r="W23"/>
  <c r="W21"/>
  <c r="W20"/>
  <c r="E7"/>
  <c r="F7"/>
  <c r="G7"/>
  <c r="H7"/>
  <c r="I7"/>
  <c r="J7"/>
  <c r="K7"/>
  <c r="L7"/>
  <c r="M7"/>
  <c r="N7"/>
  <c r="O7"/>
  <c r="T9" l="1"/>
  <c r="U9" s="1"/>
  <c r="D9"/>
  <c r="T8"/>
  <c r="U8" s="1"/>
  <c r="D8"/>
  <c r="T7"/>
  <c r="U7" s="1"/>
  <c r="D7"/>
  <c r="W14" l="1"/>
  <c r="Y15"/>
  <c r="W13"/>
  <c r="Y11"/>
  <c r="W12"/>
  <c r="W16"/>
  <c r="W15"/>
  <c r="Y17"/>
  <c r="Y13"/>
  <c r="Y16"/>
  <c r="Y10"/>
  <c r="Y14"/>
  <c r="Y12"/>
  <c r="Y18" s="1"/>
  <c r="Z10"/>
  <c r="AA16" l="1"/>
  <c r="AA15"/>
  <c r="AA14"/>
  <c r="AA13"/>
  <c r="AB10"/>
  <c r="Z11"/>
  <c r="AA17"/>
  <c r="AA12"/>
  <c r="Z12" l="1"/>
  <c r="Z13" l="1"/>
  <c r="AB12"/>
  <c r="Z14" l="1"/>
  <c r="AB13"/>
  <c r="Z15" l="1"/>
  <c r="AB14"/>
  <c r="Z16" l="1"/>
  <c r="AB15"/>
  <c r="Z17" l="1"/>
  <c r="AB17" s="1"/>
  <c r="AB16"/>
</calcChain>
</file>

<file path=xl/sharedStrings.xml><?xml version="1.0" encoding="utf-8"?>
<sst xmlns="http://schemas.openxmlformats.org/spreadsheetml/2006/main" count="58" uniqueCount="43">
  <si>
    <t xml:space="preserve">USANDO FUNCIONES EXCEL </t>
  </si>
  <si>
    <t>CONSTRUYA LA TABLA</t>
  </si>
  <si>
    <t>INSETAR  UN GRAFICO DE BARRA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</si>
  <si>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</si>
  <si>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</si>
  <si>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</si>
  <si>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</t>
    </r>
  </si>
  <si>
    <r>
      <t>H</t>
    </r>
    <r>
      <rPr>
        <vertAlign val="subscript"/>
        <sz val="18"/>
        <rFont val="Arial"/>
        <family val="2"/>
      </rPr>
      <t>r</t>
    </r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</si>
  <si>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</si>
  <si>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</si>
  <si>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</si>
  <si>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</si>
  <si>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</si>
  <si>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DETERMINAR E INTERPRETAR LA  MEDIA</t>
  </si>
  <si>
    <t>DETERMINAR E INTERPRETAR LA  MEDIANA</t>
  </si>
  <si>
    <t>DETERMINAR E INTERPRETAR LA  MODA</t>
  </si>
  <si>
    <t xml:space="preserve">INSETAR GRAFICO DE TORTA </t>
  </si>
  <si>
    <t>La siguiente tabla indica la cantidad de familias que tienen una cierta cantidad de Hijos , encuesta realizadas a 80 familias</t>
  </si>
  <si>
    <t>xi*fi</t>
  </si>
  <si>
    <t>suma</t>
  </si>
  <si>
    <t xml:space="preserve">INTERPRETE  LA MEDIA </t>
  </si>
  <si>
    <t xml:space="preserve">DETERMINE  LA MEDIA </t>
  </si>
  <si>
    <t>DETERMINE LA MEDIANA</t>
  </si>
  <si>
    <t xml:space="preserve"> INTERPRETE  LA MEDIANA</t>
  </si>
  <si>
    <t xml:space="preserve">DETERMINE  LA MODA </t>
  </si>
  <si>
    <t xml:space="preserve"> INTERPRETE  LA MODA </t>
  </si>
  <si>
    <t xml:space="preserve">La siguiente información corresponde a las notas de los cursos en la primera prueba de herramientas tecnologicas </t>
  </si>
  <si>
    <t>NOTAS</t>
  </si>
  <si>
    <t>nota minima</t>
  </si>
  <si>
    <t>nota maxima</t>
  </si>
  <si>
    <t>media</t>
  </si>
  <si>
    <t>mediana</t>
  </si>
  <si>
    <t>moda</t>
  </si>
  <si>
    <t>la nota mas comun entre los alumnos fue un 5</t>
  </si>
  <si>
    <t>en promedio los alumnos tienen nota 7</t>
  </si>
  <si>
    <t>la mitad de las notas fue un 7</t>
  </si>
  <si>
    <t>4 familias tienen 3 hijos</t>
  </si>
  <si>
    <t>75 familias tienen a lo mas 2 hijos</t>
  </si>
  <si>
    <t>31% de las familias tienen 1 hijo</t>
  </si>
  <si>
    <t>el 94% de las familias tienen a lo menos 2 hijos</t>
  </si>
  <si>
    <t>en promedio tienen 1 hijo</t>
  </si>
  <si>
    <t>la mayor cantidad de familias no tienen hijos</t>
  </si>
  <si>
    <t>la mitad de las familias tienen  1 hijo</t>
  </si>
</sst>
</file>

<file path=xl/styles.xml><?xml version="1.0" encoding="utf-8"?>
<styleSheet xmlns="http://schemas.openxmlformats.org/spreadsheetml/2006/main">
  <fonts count="15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4"/>
      <color rgb="FF000000"/>
      <name val="Arial"/>
      <family val="2"/>
    </font>
    <font>
      <sz val="10"/>
      <color rgb="FF000000"/>
      <name val="Verdana"/>
      <family val="2"/>
    </font>
    <font>
      <sz val="14"/>
      <color theme="1"/>
      <name val="Arial"/>
      <family val="2"/>
    </font>
    <font>
      <vertAlign val="subscript"/>
      <sz val="14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rgb="FF000000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rgb="FF00B05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2">
    <xf numFmtId="0" fontId="0" fillId="0" borderId="0"/>
    <xf numFmtId="9" fontId="12" fillId="0" borderId="0" applyFont="0" applyFill="0" applyBorder="0" applyAlignment="0" applyProtection="0"/>
  </cellStyleXfs>
  <cellXfs count="124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3" fillId="0" borderId="0" xfId="0" applyFont="1"/>
    <xf numFmtId="0" fontId="2" fillId="0" borderId="0" xfId="0" applyFont="1"/>
    <xf numFmtId="0" fontId="7" fillId="2" borderId="11" xfId="0" applyFont="1" applyFill="1" applyBorder="1" applyAlignment="1">
      <alignment horizontal="center" vertical="center" wrapText="1" readingOrder="1"/>
    </xf>
    <xf numFmtId="0" fontId="8" fillId="2" borderId="11" xfId="0" applyFont="1" applyFill="1" applyBorder="1" applyAlignment="1">
      <alignment horizontal="center" vertical="center" wrapText="1" readingOrder="1"/>
    </xf>
    <xf numFmtId="0" fontId="8" fillId="2" borderId="12" xfId="0" applyFont="1" applyFill="1" applyBorder="1" applyAlignment="1">
      <alignment horizontal="center" vertical="center" wrapText="1" readingOrder="1"/>
    </xf>
    <xf numFmtId="0" fontId="7" fillId="2" borderId="13" xfId="0" applyFont="1" applyFill="1" applyBorder="1" applyAlignment="1">
      <alignment horizontal="center" vertical="center" wrapText="1" readingOrder="1"/>
    </xf>
    <xf numFmtId="0" fontId="8" fillId="2" borderId="13" xfId="0" applyFont="1" applyFill="1" applyBorder="1" applyAlignment="1">
      <alignment horizontal="center" vertical="center" wrapText="1" readingOrder="1"/>
    </xf>
    <xf numFmtId="0" fontId="7" fillId="2" borderId="15" xfId="0" applyFont="1" applyFill="1" applyBorder="1" applyAlignment="1">
      <alignment horizontal="center" vertical="center" wrapText="1" readingOrder="1"/>
    </xf>
    <xf numFmtId="0" fontId="7" fillId="2" borderId="16" xfId="0" applyFont="1" applyFill="1" applyBorder="1" applyAlignment="1">
      <alignment horizontal="center" vertical="center" wrapText="1" readingOrder="1"/>
    </xf>
    <xf numFmtId="0" fontId="7" fillId="2" borderId="0" xfId="0" applyFont="1" applyFill="1" applyAlignment="1">
      <alignment horizontal="center" vertical="center" wrapText="1" readingOrder="1"/>
    </xf>
    <xf numFmtId="0" fontId="7" fillId="2" borderId="10" xfId="0" applyFont="1" applyFill="1" applyBorder="1" applyAlignment="1">
      <alignment horizontal="center" vertical="center" wrapText="1" readingOrder="1"/>
    </xf>
    <xf numFmtId="0" fontId="8" fillId="2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9" fillId="0" borderId="0" xfId="0" applyFont="1"/>
    <xf numFmtId="0" fontId="9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2" fillId="0" borderId="5" xfId="0" applyFont="1" applyBorder="1"/>
    <xf numFmtId="0" fontId="0" fillId="0" borderId="5" xfId="0" applyBorder="1"/>
    <xf numFmtId="0" fontId="2" fillId="0" borderId="5" xfId="0" applyFont="1" applyBorder="1" applyAlignment="1">
      <alignment horizontal="center"/>
    </xf>
    <xf numFmtId="0" fontId="11" fillId="0" borderId="5" xfId="0" applyFont="1" applyBorder="1"/>
    <xf numFmtId="0" fontId="4" fillId="3" borderId="10" xfId="0" applyFont="1" applyFill="1" applyBorder="1" applyAlignment="1">
      <alignment horizontal="center" vertical="center" wrapText="1" readingOrder="1"/>
    </xf>
    <xf numFmtId="0" fontId="5" fillId="3" borderId="10" xfId="0" applyFont="1" applyFill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center" wrapText="1"/>
    </xf>
    <xf numFmtId="0" fontId="7" fillId="2" borderId="0" xfId="0" applyFont="1" applyFill="1" applyBorder="1" applyAlignment="1">
      <alignment horizontal="center" vertical="center" wrapText="1" readingOrder="1"/>
    </xf>
    <xf numFmtId="0" fontId="0" fillId="0" borderId="17" xfId="0" applyBorder="1"/>
    <xf numFmtId="0" fontId="0" fillId="0" borderId="0" xfId="0" applyBorder="1"/>
    <xf numFmtId="0" fontId="0" fillId="0" borderId="19" xfId="0" applyBorder="1"/>
    <xf numFmtId="0" fontId="14" fillId="2" borderId="0" xfId="0" applyFont="1" applyFill="1" applyBorder="1" applyAlignment="1">
      <alignment horizontal="center" vertical="center" wrapText="1" readingOrder="1"/>
    </xf>
    <xf numFmtId="0" fontId="5" fillId="3" borderId="10" xfId="0" applyFont="1" applyFill="1" applyBorder="1" applyAlignment="1">
      <alignment horizontal="center" vertical="center" wrapText="1" readingOrder="1"/>
    </xf>
    <xf numFmtId="0" fontId="6" fillId="3" borderId="10" xfId="0" applyFont="1" applyFill="1" applyBorder="1" applyAlignment="1">
      <alignment horizontal="center" vertical="center" wrapText="1" readingOrder="1"/>
    </xf>
    <xf numFmtId="0" fontId="13" fillId="0" borderId="5" xfId="0" applyFont="1" applyBorder="1" applyAlignment="1">
      <alignment horizontal="center" vertical="center" readingOrder="1"/>
    </xf>
    <xf numFmtId="0" fontId="13" fillId="0" borderId="0" xfId="0" applyFont="1" applyBorder="1" applyAlignment="1">
      <alignment horizontal="center" vertical="center" readingOrder="1"/>
    </xf>
    <xf numFmtId="0" fontId="14" fillId="2" borderId="21" xfId="0" applyFont="1" applyFill="1" applyBorder="1" applyAlignment="1">
      <alignment horizontal="center" vertical="center" wrapText="1" readingOrder="1"/>
    </xf>
    <xf numFmtId="0" fontId="7" fillId="2" borderId="22" xfId="0" applyFont="1" applyFill="1" applyBorder="1" applyAlignment="1">
      <alignment horizontal="center" vertical="center" wrapText="1" readingOrder="1"/>
    </xf>
    <xf numFmtId="0" fontId="8" fillId="2" borderId="22" xfId="0" applyFont="1" applyFill="1" applyBorder="1" applyAlignment="1">
      <alignment horizontal="center" vertical="center" wrapText="1" readingOrder="1"/>
    </xf>
    <xf numFmtId="0" fontId="8" fillId="2" borderId="17" xfId="0" applyFont="1" applyFill="1" applyBorder="1" applyAlignment="1">
      <alignment horizontal="center" vertical="center" wrapText="1" readingOrder="1"/>
    </xf>
    <xf numFmtId="0" fontId="14" fillId="2" borderId="11" xfId="0" applyFont="1" applyFill="1" applyBorder="1" applyAlignment="1">
      <alignment horizontal="center" vertical="center" wrapText="1" readingOrder="1"/>
    </xf>
    <xf numFmtId="0" fontId="0" fillId="0" borderId="22" xfId="0" applyBorder="1"/>
    <xf numFmtId="0" fontId="14" fillId="2" borderId="23" xfId="0" applyFont="1" applyFill="1" applyBorder="1" applyAlignment="1">
      <alignment horizontal="center" vertical="center" wrapText="1" readingOrder="1"/>
    </xf>
    <xf numFmtId="0" fontId="13" fillId="0" borderId="24" xfId="0" applyFont="1" applyBorder="1" applyAlignment="1">
      <alignment horizontal="center" vertical="center" readingOrder="1"/>
    </xf>
    <xf numFmtId="0" fontId="7" fillId="2" borderId="5" xfId="0" applyFont="1" applyFill="1" applyBorder="1" applyAlignment="1">
      <alignment horizontal="center" vertical="center" wrapText="1" readingOrder="1"/>
    </xf>
    <xf numFmtId="9" fontId="8" fillId="2" borderId="22" xfId="1" applyFont="1" applyFill="1" applyBorder="1" applyAlignment="1">
      <alignment horizontal="center" vertical="center" wrapText="1" readingOrder="1"/>
    </xf>
    <xf numFmtId="9" fontId="8" fillId="2" borderId="17" xfId="0" applyNumberFormat="1" applyFont="1" applyFill="1" applyBorder="1" applyAlignment="1">
      <alignment horizontal="center" vertical="center" wrapText="1" readingOrder="1"/>
    </xf>
    <xf numFmtId="9" fontId="8" fillId="2" borderId="12" xfId="0" applyNumberFormat="1" applyFont="1" applyFill="1" applyBorder="1" applyAlignment="1">
      <alignment horizontal="center" vertical="center" wrapText="1" readingOrder="1"/>
    </xf>
    <xf numFmtId="0" fontId="14" fillId="2" borderId="25" xfId="0" applyFont="1" applyFill="1" applyBorder="1" applyAlignment="1">
      <alignment horizontal="center" vertical="center" wrapText="1" readingOrder="1"/>
    </xf>
    <xf numFmtId="0" fontId="7" fillId="2" borderId="25" xfId="0" applyFont="1" applyFill="1" applyBorder="1" applyAlignment="1">
      <alignment horizontal="center" vertical="center" wrapText="1" readingOrder="1"/>
    </xf>
    <xf numFmtId="0" fontId="14" fillId="2" borderId="26" xfId="0" applyFont="1" applyFill="1" applyBorder="1" applyAlignment="1">
      <alignment horizontal="center" vertical="center" wrapText="1" readingOrder="1"/>
    </xf>
    <xf numFmtId="0" fontId="0" fillId="0" borderId="27" xfId="0" applyBorder="1"/>
    <xf numFmtId="0" fontId="0" fillId="0" borderId="1" xfId="0" applyBorder="1"/>
    <xf numFmtId="0" fontId="0" fillId="0" borderId="4" xfId="0" applyBorder="1"/>
    <xf numFmtId="0" fontId="0" fillId="0" borderId="7" xfId="0" applyBorder="1"/>
    <xf numFmtId="1" fontId="0" fillId="0" borderId="6" xfId="0" applyNumberFormat="1" applyBorder="1"/>
    <xf numFmtId="1" fontId="0" fillId="0" borderId="3" xfId="0" applyNumberFormat="1" applyBorder="1"/>
    <xf numFmtId="0" fontId="0" fillId="0" borderId="0" xfId="0" applyFill="1" applyBorder="1"/>
    <xf numFmtId="1" fontId="0" fillId="0" borderId="0" xfId="0" applyNumberFormat="1" applyBorder="1"/>
    <xf numFmtId="0" fontId="0" fillId="0" borderId="8" xfId="0" applyBorder="1"/>
    <xf numFmtId="0" fontId="0" fillId="8" borderId="1" xfId="0" applyFill="1" applyBorder="1"/>
    <xf numFmtId="1" fontId="0" fillId="8" borderId="3" xfId="0" applyNumberFormat="1" applyFill="1" applyBorder="1"/>
    <xf numFmtId="0" fontId="0" fillId="8" borderId="0" xfId="0" applyFill="1"/>
    <xf numFmtId="0" fontId="2" fillId="8" borderId="5" xfId="0" applyFont="1" applyFill="1" applyBorder="1" applyAlignment="1">
      <alignment horizontal="center"/>
    </xf>
    <xf numFmtId="0" fontId="11" fillId="8" borderId="5" xfId="0" applyFont="1" applyFill="1" applyBorder="1"/>
    <xf numFmtId="0" fontId="2" fillId="8" borderId="5" xfId="0" applyFont="1" applyFill="1" applyBorder="1"/>
    <xf numFmtId="0" fontId="0" fillId="8" borderId="5" xfId="0" applyFill="1" applyBorder="1"/>
    <xf numFmtId="0" fontId="0" fillId="9" borderId="4" xfId="0" applyFill="1" applyBorder="1"/>
    <xf numFmtId="1" fontId="0" fillId="9" borderId="6" xfId="0" applyNumberFormat="1" applyFill="1" applyBorder="1"/>
    <xf numFmtId="0" fontId="2" fillId="9" borderId="5" xfId="0" applyFont="1" applyFill="1" applyBorder="1" applyAlignment="1">
      <alignment horizontal="center"/>
    </xf>
    <xf numFmtId="0" fontId="11" fillId="9" borderId="5" xfId="0" applyFont="1" applyFill="1" applyBorder="1"/>
    <xf numFmtId="0" fontId="2" fillId="9" borderId="5" xfId="0" applyFont="1" applyFill="1" applyBorder="1"/>
    <xf numFmtId="0" fontId="0" fillId="9" borderId="5" xfId="0" applyFill="1" applyBorder="1"/>
    <xf numFmtId="0" fontId="0" fillId="9" borderId="0" xfId="0" applyFill="1"/>
    <xf numFmtId="0" fontId="0" fillId="4" borderId="7" xfId="0" applyFill="1" applyBorder="1"/>
    <xf numFmtId="0" fontId="0" fillId="4" borderId="8" xfId="0" applyFill="1" applyBorder="1"/>
    <xf numFmtId="0" fontId="2" fillId="4" borderId="5" xfId="0" applyFont="1" applyFill="1" applyBorder="1" applyAlignment="1">
      <alignment horizontal="center"/>
    </xf>
    <xf numFmtId="0" fontId="11" fillId="4" borderId="5" xfId="0" applyFont="1" applyFill="1" applyBorder="1"/>
    <xf numFmtId="0" fontId="2" fillId="4" borderId="5" xfId="0" applyFont="1" applyFill="1" applyBorder="1"/>
    <xf numFmtId="0" fontId="0" fillId="4" borderId="5" xfId="0" applyFill="1" applyBorder="1"/>
    <xf numFmtId="0" fontId="0" fillId="4" borderId="0" xfId="0" applyFill="1"/>
    <xf numFmtId="0" fontId="14" fillId="2" borderId="6" xfId="0" applyFont="1" applyFill="1" applyBorder="1" applyAlignment="1">
      <alignment horizontal="center" vertical="center" wrapText="1" readingOrder="1"/>
    </xf>
    <xf numFmtId="9" fontId="8" fillId="2" borderId="11" xfId="1" applyFont="1" applyFill="1" applyBorder="1" applyAlignment="1">
      <alignment horizontal="center" vertical="center" wrapText="1" readingOrder="1"/>
    </xf>
    <xf numFmtId="9" fontId="8" fillId="2" borderId="14" xfId="1" applyNumberFormat="1" applyFont="1" applyFill="1" applyBorder="1" applyAlignment="1">
      <alignment horizontal="center" vertical="center" wrapText="1" readingOrder="1"/>
    </xf>
    <xf numFmtId="0" fontId="0" fillId="0" borderId="0" xfId="0" applyAlignment="1">
      <alignment wrapText="1"/>
    </xf>
    <xf numFmtId="0" fontId="9" fillId="4" borderId="0" xfId="0" applyFont="1" applyFill="1"/>
    <xf numFmtId="0" fontId="9" fillId="9" borderId="0" xfId="0" applyFont="1" applyFill="1"/>
    <xf numFmtId="1" fontId="0" fillId="9" borderId="0" xfId="0" applyNumberFormat="1" applyFill="1" applyAlignment="1">
      <alignment wrapText="1"/>
    </xf>
    <xf numFmtId="0" fontId="9" fillId="11" borderId="0" xfId="0" applyFont="1" applyFill="1"/>
    <xf numFmtId="0" fontId="0" fillId="11" borderId="0" xfId="0" applyFill="1"/>
    <xf numFmtId="0" fontId="9" fillId="10" borderId="0" xfId="0" applyFont="1" applyFill="1"/>
    <xf numFmtId="0" fontId="0" fillId="10" borderId="0" xfId="0" applyFill="1"/>
    <xf numFmtId="0" fontId="7" fillId="10" borderId="13" xfId="0" applyFont="1" applyFill="1" applyBorder="1" applyAlignment="1">
      <alignment horizontal="center" vertical="center" wrapText="1" readingOrder="1"/>
    </xf>
    <xf numFmtId="0" fontId="8" fillId="6" borderId="13" xfId="0" applyFont="1" applyFill="1" applyBorder="1" applyAlignment="1">
      <alignment horizontal="center" vertical="center" wrapText="1" readingOrder="1"/>
    </xf>
    <xf numFmtId="0" fontId="9" fillId="6" borderId="0" xfId="0" applyFont="1" applyFill="1"/>
    <xf numFmtId="0" fontId="0" fillId="6" borderId="0" xfId="0" applyFill="1"/>
    <xf numFmtId="9" fontId="8" fillId="7" borderId="11" xfId="1" applyFont="1" applyFill="1" applyBorder="1" applyAlignment="1">
      <alignment horizontal="center" vertical="center" wrapText="1" readingOrder="1"/>
    </xf>
    <xf numFmtId="0" fontId="9" fillId="7" borderId="0" xfId="0" applyFont="1" applyFill="1"/>
    <xf numFmtId="0" fontId="0" fillId="7" borderId="0" xfId="0" applyFill="1"/>
    <xf numFmtId="0" fontId="9" fillId="5" borderId="0" xfId="0" applyFont="1" applyFill="1"/>
    <xf numFmtId="0" fontId="0" fillId="5" borderId="0" xfId="0" applyFill="1"/>
    <xf numFmtId="9" fontId="8" fillId="5" borderId="14" xfId="1" applyNumberFormat="1" applyFont="1" applyFill="1" applyBorder="1" applyAlignment="1">
      <alignment horizontal="center" vertical="center" wrapText="1" readingOrder="1"/>
    </xf>
    <xf numFmtId="1" fontId="0" fillId="11" borderId="0" xfId="0" applyNumberFormat="1" applyFill="1" applyAlignment="1">
      <alignment wrapText="1"/>
    </xf>
    <xf numFmtId="0" fontId="8" fillId="2" borderId="5" xfId="0" applyFont="1" applyFill="1" applyBorder="1" applyAlignment="1">
      <alignment horizontal="center" vertical="center" wrapText="1" readingOrder="1"/>
    </xf>
    <xf numFmtId="0" fontId="0" fillId="8" borderId="18" xfId="0" applyFill="1" applyBorder="1" applyAlignment="1">
      <alignment horizontal="center" wrapText="1"/>
    </xf>
    <xf numFmtId="0" fontId="0" fillId="8" borderId="0" xfId="0" applyFill="1" applyAlignment="1">
      <alignment horizontal="center" wrapText="1"/>
    </xf>
    <xf numFmtId="0" fontId="0" fillId="9" borderId="18" xfId="0" applyFill="1" applyBorder="1" applyAlignment="1">
      <alignment horizontal="center" wrapText="1"/>
    </xf>
    <xf numFmtId="0" fontId="0" fillId="9" borderId="0" xfId="0" applyFill="1" applyAlignment="1">
      <alignment horizontal="center" wrapText="1"/>
    </xf>
    <xf numFmtId="0" fontId="0" fillId="4" borderId="20" xfId="0" applyFill="1" applyBorder="1" applyAlignment="1">
      <alignment horizontal="center"/>
    </xf>
    <xf numFmtId="0" fontId="0" fillId="4" borderId="0" xfId="0" applyFill="1" applyAlignment="1">
      <alignment horizontal="center"/>
    </xf>
    <xf numFmtId="0" fontId="0" fillId="11" borderId="0" xfId="0" applyFill="1" applyAlignment="1">
      <alignment horizontal="center" wrapText="1"/>
    </xf>
    <xf numFmtId="0" fontId="0" fillId="4" borderId="0" xfId="0" applyFill="1" applyAlignment="1">
      <alignment horizontal="center" wrapText="1"/>
    </xf>
    <xf numFmtId="0" fontId="0" fillId="10" borderId="0" xfId="0" applyFill="1" applyAlignment="1">
      <alignment horizontal="center" wrapText="1"/>
    </xf>
    <xf numFmtId="0" fontId="0" fillId="6" borderId="0" xfId="0" applyFill="1" applyAlignment="1">
      <alignment horizontal="center" wrapText="1"/>
    </xf>
    <xf numFmtId="0" fontId="0" fillId="7" borderId="0" xfId="0" applyFill="1" applyAlignment="1">
      <alignment horizontal="center" wrapText="1"/>
    </xf>
    <xf numFmtId="0" fontId="0" fillId="5" borderId="0" xfId="0" applyFill="1" applyAlignment="1">
      <alignment horizontal="center" wrapText="1"/>
    </xf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plotArea>
      <c:layout>
        <c:manualLayout>
          <c:layoutTarget val="inner"/>
          <c:xMode val="edge"/>
          <c:yMode val="edge"/>
          <c:x val="0.12615507436570425"/>
          <c:y val="7.4548702245552642E-2"/>
          <c:w val="0.73970734908136471"/>
          <c:h val="0.79822506561679785"/>
        </c:manualLayout>
      </c:layout>
      <c:barChart>
        <c:barDir val="col"/>
        <c:grouping val="clustered"/>
        <c:ser>
          <c:idx val="0"/>
          <c:order val="0"/>
          <c:cat>
            <c:numRef>
              <c:f>'ACTIVIDAD 1'!$X$10:$X$17</c:f>
              <c:numCache>
                <c:formatCode>General</c:formatCode>
                <c:ptCount val="8"/>
                <c:pt idx="0">
                  <c:v>3</c:v>
                </c:pt>
                <c:pt idx="1">
                  <c:v>4</c:v>
                </c:pt>
                <c:pt idx="2">
                  <c:v>5</c:v>
                </c:pt>
                <c:pt idx="3">
                  <c:v>6</c:v>
                </c:pt>
                <c:pt idx="4">
                  <c:v>7</c:v>
                </c:pt>
                <c:pt idx="5">
                  <c:v>8</c:v>
                </c:pt>
                <c:pt idx="6">
                  <c:v>9</c:v>
                </c:pt>
                <c:pt idx="7">
                  <c:v>10</c:v>
                </c:pt>
              </c:numCache>
            </c:numRef>
          </c:cat>
          <c:val>
            <c:numRef>
              <c:f>'ACTIVIDAD 1'!$Y$10:$Y$17</c:f>
              <c:numCache>
                <c:formatCode>General</c:formatCode>
                <c:ptCount val="8"/>
                <c:pt idx="0">
                  <c:v>1</c:v>
                </c:pt>
                <c:pt idx="1">
                  <c:v>1</c:v>
                </c:pt>
                <c:pt idx="2">
                  <c:v>16</c:v>
                </c:pt>
                <c:pt idx="3">
                  <c:v>2</c:v>
                </c:pt>
                <c:pt idx="4">
                  <c:v>9</c:v>
                </c:pt>
                <c:pt idx="5">
                  <c:v>12</c:v>
                </c:pt>
                <c:pt idx="6">
                  <c:v>9</c:v>
                </c:pt>
                <c:pt idx="7">
                  <c:v>4</c:v>
                </c:pt>
              </c:numCache>
            </c:numRef>
          </c:val>
        </c:ser>
        <c:axId val="116886528"/>
        <c:axId val="118797056"/>
      </c:barChart>
      <c:catAx>
        <c:axId val="116886528"/>
        <c:scaling>
          <c:orientation val="minMax"/>
        </c:scaling>
        <c:axPos val="b"/>
        <c:numFmt formatCode="General" sourceLinked="1"/>
        <c:tickLblPos val="nextTo"/>
        <c:crossAx val="118797056"/>
        <c:crosses val="autoZero"/>
        <c:auto val="1"/>
        <c:lblAlgn val="ctr"/>
        <c:lblOffset val="100"/>
      </c:catAx>
      <c:valAx>
        <c:axId val="118797056"/>
        <c:scaling>
          <c:orientation val="minMax"/>
        </c:scaling>
        <c:axPos val="l"/>
        <c:majorGridlines/>
        <c:numFmt formatCode="General" sourceLinked="1"/>
        <c:tickLblPos val="nextTo"/>
        <c:crossAx val="116886528"/>
        <c:crosses val="autoZero"/>
        <c:crossBetween val="between"/>
      </c:valAx>
    </c:plotArea>
    <c:legend>
      <c:legendPos val="r"/>
    </c:legend>
    <c:plotVisOnly val="1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layout/>
    </c:title>
    <c:plotArea>
      <c:layout>
        <c:manualLayout>
          <c:layoutTarget val="inner"/>
          <c:xMode val="edge"/>
          <c:yMode val="edge"/>
          <c:x val="0.20405643044619426"/>
          <c:y val="0.2452548118985127"/>
          <c:w val="0.45284711286089241"/>
          <c:h val="0.7547451881014875"/>
        </c:manualLayout>
      </c:layout>
      <c:pieChart>
        <c:varyColors val="1"/>
        <c:ser>
          <c:idx val="0"/>
          <c:order val="0"/>
          <c:tx>
            <c:strRef>
              <c:f>'ACTIVIDAD 2'!$I$25</c:f>
              <c:strCache>
                <c:ptCount val="1"/>
                <c:pt idx="0">
                  <c:v>media</c:v>
                </c:pt>
              </c:strCache>
            </c:strRef>
          </c:tx>
          <c:val>
            <c:numRef>
              <c:f>'ACTIVIDAD 2'!$J$25</c:f>
              <c:numCache>
                <c:formatCode>0</c:formatCode>
                <c:ptCount val="1"/>
                <c:pt idx="0">
                  <c:v>1.0125</c:v>
                </c:pt>
              </c:numCache>
            </c:numRef>
          </c:val>
        </c:ser>
        <c:firstSliceAng val="0"/>
      </c:pieChart>
    </c:plotArea>
    <c:legend>
      <c:legendPos val="r"/>
      <c:layout/>
      <c:txPr>
        <a:bodyPr/>
        <a:lstStyle/>
        <a:p>
          <a:pPr rtl="0">
            <a:defRPr/>
          </a:pPr>
          <a:endParaRPr lang="es-CL"/>
        </a:p>
      </c:txPr>
    </c:legend>
    <c:plotVisOnly val="1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419100</xdr:colOff>
      <xdr:row>21</xdr:row>
      <xdr:rowOff>123825</xdr:rowOff>
    </xdr:from>
    <xdr:to>
      <xdr:col>20</xdr:col>
      <xdr:colOff>19050</xdr:colOff>
      <xdr:row>36</xdr:row>
      <xdr:rowOff>0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66675</xdr:colOff>
      <xdr:row>30</xdr:row>
      <xdr:rowOff>142875</xdr:rowOff>
    </xdr:from>
    <xdr:to>
      <xdr:col>11</xdr:col>
      <xdr:colOff>714375</xdr:colOff>
      <xdr:row>44</xdr:row>
      <xdr:rowOff>180975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5:AD24"/>
  <sheetViews>
    <sheetView topLeftCell="D7" workbookViewId="0">
      <selection activeCell="AC10" sqref="AC10:AC17"/>
    </sheetView>
  </sheetViews>
  <sheetFormatPr baseColWidth="10" defaultRowHeight="15"/>
  <cols>
    <col min="4" max="21" width="3.7109375" customWidth="1"/>
    <col min="22" max="22" width="13.140625" customWidth="1"/>
    <col min="23" max="23" width="13.5703125" bestFit="1" customWidth="1"/>
    <col min="25" max="25" width="18.140625" bestFit="1" customWidth="1"/>
    <col min="27" max="27" width="13.140625" bestFit="1" customWidth="1"/>
  </cols>
  <sheetData>
    <row r="5" spans="2:29" ht="15.75">
      <c r="C5" s="1" t="s">
        <v>26</v>
      </c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</row>
    <row r="6" spans="2:29" ht="15.75" thickBot="1"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</row>
    <row r="7" spans="2:29">
      <c r="C7" s="2"/>
      <c r="D7" s="3">
        <f>4+1</f>
        <v>5</v>
      </c>
      <c r="E7" s="3">
        <f t="shared" ref="E7:O7" si="0">4+1</f>
        <v>5</v>
      </c>
      <c r="F7" s="3">
        <f t="shared" si="0"/>
        <v>5</v>
      </c>
      <c r="G7" s="3">
        <f t="shared" si="0"/>
        <v>5</v>
      </c>
      <c r="H7" s="3">
        <f t="shared" si="0"/>
        <v>5</v>
      </c>
      <c r="I7" s="3">
        <f t="shared" si="0"/>
        <v>5</v>
      </c>
      <c r="J7" s="3">
        <f t="shared" si="0"/>
        <v>5</v>
      </c>
      <c r="K7" s="3">
        <f t="shared" si="0"/>
        <v>5</v>
      </c>
      <c r="L7" s="3">
        <f t="shared" si="0"/>
        <v>5</v>
      </c>
      <c r="M7" s="3">
        <f t="shared" si="0"/>
        <v>5</v>
      </c>
      <c r="N7" s="3">
        <f t="shared" si="0"/>
        <v>5</v>
      </c>
      <c r="O7" s="3">
        <f t="shared" si="0"/>
        <v>5</v>
      </c>
      <c r="P7" s="4">
        <v>7</v>
      </c>
      <c r="Q7" s="4">
        <v>7</v>
      </c>
      <c r="R7" s="4">
        <v>6</v>
      </c>
      <c r="S7" s="4">
        <v>8</v>
      </c>
      <c r="T7" s="4">
        <f>S7-1</f>
        <v>7</v>
      </c>
      <c r="U7" s="5">
        <f>T7-2</f>
        <v>5</v>
      </c>
    </row>
    <row r="8" spans="2:29" ht="15.75" thickBot="1">
      <c r="C8" s="2"/>
      <c r="D8" s="6">
        <f>4+1</f>
        <v>5</v>
      </c>
      <c r="E8" s="7">
        <v>5</v>
      </c>
      <c r="F8" s="7">
        <v>9</v>
      </c>
      <c r="G8" s="7">
        <v>3</v>
      </c>
      <c r="H8" s="7">
        <v>8</v>
      </c>
      <c r="I8" s="7">
        <v>8</v>
      </c>
      <c r="J8" s="7">
        <v>8</v>
      </c>
      <c r="K8" s="7">
        <v>8</v>
      </c>
      <c r="L8" s="7">
        <v>8</v>
      </c>
      <c r="M8" s="7">
        <v>10</v>
      </c>
      <c r="N8" s="7">
        <v>9</v>
      </c>
      <c r="O8" s="7">
        <v>7</v>
      </c>
      <c r="P8" s="7">
        <v>8</v>
      </c>
      <c r="Q8" s="7">
        <v>9</v>
      </c>
      <c r="R8" s="7">
        <v>7</v>
      </c>
      <c r="S8" s="7">
        <v>9</v>
      </c>
      <c r="T8" s="7">
        <f t="shared" ref="T8:T9" si="1">S8-1</f>
        <v>8</v>
      </c>
      <c r="U8" s="8">
        <f t="shared" ref="U8:U9" si="2">T8-2</f>
        <v>6</v>
      </c>
    </row>
    <row r="9" spans="2:29" ht="25.5" thickBot="1">
      <c r="C9" s="2"/>
      <c r="D9" s="9">
        <f>9+1</f>
        <v>10</v>
      </c>
      <c r="E9" s="10">
        <v>5</v>
      </c>
      <c r="F9" s="10">
        <v>9</v>
      </c>
      <c r="G9" s="10">
        <v>4</v>
      </c>
      <c r="H9" s="10">
        <v>9</v>
      </c>
      <c r="I9" s="10">
        <v>8</v>
      </c>
      <c r="J9" s="10">
        <v>10</v>
      </c>
      <c r="K9" s="10">
        <v>7</v>
      </c>
      <c r="L9" s="10">
        <v>7</v>
      </c>
      <c r="M9" s="10">
        <v>7</v>
      </c>
      <c r="N9" s="10">
        <v>8</v>
      </c>
      <c r="O9" s="10">
        <v>8</v>
      </c>
      <c r="P9" s="10">
        <v>9</v>
      </c>
      <c r="Q9" s="10">
        <v>9</v>
      </c>
      <c r="R9" s="10">
        <v>8</v>
      </c>
      <c r="S9" s="10">
        <v>10</v>
      </c>
      <c r="T9" s="10">
        <f t="shared" si="1"/>
        <v>9</v>
      </c>
      <c r="U9" s="11">
        <f t="shared" si="2"/>
        <v>7</v>
      </c>
      <c r="X9" s="32" t="s">
        <v>27</v>
      </c>
      <c r="Y9" s="40" t="s">
        <v>4</v>
      </c>
      <c r="Z9" s="40" t="s">
        <v>5</v>
      </c>
      <c r="AA9" s="41" t="s">
        <v>6</v>
      </c>
      <c r="AB9" s="40" t="s">
        <v>7</v>
      </c>
      <c r="AC9" s="40" t="s">
        <v>18</v>
      </c>
    </row>
    <row r="10" spans="2:29" ht="18.75" thickBot="1">
      <c r="C10" s="2"/>
      <c r="T10" s="2"/>
      <c r="X10" s="48">
        <v>3</v>
      </c>
      <c r="Y10" s="45">
        <f>COUNTIF($D$7:$U$9,X10)</f>
        <v>1</v>
      </c>
      <c r="Z10" s="46">
        <f>Y10</f>
        <v>1</v>
      </c>
      <c r="AA10" s="53">
        <f>Y10/$Y$18</f>
        <v>1.8518518518518517E-2</v>
      </c>
      <c r="AB10" s="54">
        <f>Z10/$Y$18</f>
        <v>1.8518518518518517E-2</v>
      </c>
      <c r="AC10" s="47">
        <f>X10*Y10</f>
        <v>3</v>
      </c>
    </row>
    <row r="11" spans="2:29" ht="18.75" thickBot="1">
      <c r="X11" s="44">
        <v>4</v>
      </c>
      <c r="Y11" s="45">
        <f t="shared" ref="Y11:Y17" si="3">COUNTIF($D$7:$U$9,X11)</f>
        <v>1</v>
      </c>
      <c r="Z11" s="46">
        <f>Z10+Y11</f>
        <v>2</v>
      </c>
      <c r="AA11" s="53">
        <f>Y11/$Y$18</f>
        <v>1.8518518518518517E-2</v>
      </c>
      <c r="AB11" s="54">
        <f>Z11/$Y$18</f>
        <v>3.7037037037037035E-2</v>
      </c>
      <c r="AC11" s="47">
        <f t="shared" ref="AC11:AC17" si="4">X11*Y11</f>
        <v>4</v>
      </c>
    </row>
    <row r="12" spans="2:29" ht="18.75" thickBot="1">
      <c r="V12" s="49" t="s">
        <v>28</v>
      </c>
      <c r="W12" s="36">
        <f>MIN(D7:U9)</f>
        <v>3</v>
      </c>
      <c r="X12" s="44">
        <v>5</v>
      </c>
      <c r="Y12" s="45">
        <f t="shared" si="3"/>
        <v>16</v>
      </c>
      <c r="Z12" s="46">
        <f t="shared" ref="Z12:Z17" si="5">Z11+Y12</f>
        <v>18</v>
      </c>
      <c r="AA12" s="53">
        <f t="shared" ref="AA12:AA17" si="6">Y12/$Y$18</f>
        <v>0.29629629629629628</v>
      </c>
      <c r="AB12" s="54">
        <f t="shared" ref="AB12:AB17" si="7">Z12/$Y$18</f>
        <v>0.33333333333333331</v>
      </c>
      <c r="AC12" s="47">
        <f t="shared" si="4"/>
        <v>80</v>
      </c>
    </row>
    <row r="13" spans="2:29" ht="18.75" thickBot="1">
      <c r="C13" s="12" t="s">
        <v>0</v>
      </c>
      <c r="V13" s="59" t="s">
        <v>29</v>
      </c>
      <c r="W13" s="38">
        <f>MAX(D7:U9)</f>
        <v>10</v>
      </c>
      <c r="X13" s="44">
        <v>6</v>
      </c>
      <c r="Y13" s="45">
        <f t="shared" si="3"/>
        <v>2</v>
      </c>
      <c r="Z13" s="46">
        <f t="shared" si="5"/>
        <v>20</v>
      </c>
      <c r="AA13" s="53">
        <f t="shared" si="6"/>
        <v>3.7037037037037035E-2</v>
      </c>
      <c r="AB13" s="54">
        <f t="shared" si="7"/>
        <v>0.37037037037037035</v>
      </c>
      <c r="AC13" s="47">
        <f t="shared" si="4"/>
        <v>12</v>
      </c>
    </row>
    <row r="14" spans="2:29" ht="18.75" thickBot="1">
      <c r="B14" s="30">
        <v>1</v>
      </c>
      <c r="C14" s="31" t="s">
        <v>1</v>
      </c>
      <c r="D14" s="28"/>
      <c r="E14" s="28"/>
      <c r="F14" s="29"/>
      <c r="V14" s="60" t="s">
        <v>30</v>
      </c>
      <c r="W14" s="64">
        <f>AVERAGE(D7:U9)</f>
        <v>7.0185185185185182</v>
      </c>
      <c r="X14" s="56">
        <v>7</v>
      </c>
      <c r="Y14" s="45">
        <f t="shared" si="3"/>
        <v>9</v>
      </c>
      <c r="Z14" s="46">
        <f t="shared" si="5"/>
        <v>29</v>
      </c>
      <c r="AA14" s="53">
        <f t="shared" si="6"/>
        <v>0.16666666666666666</v>
      </c>
      <c r="AB14" s="54">
        <f t="shared" si="7"/>
        <v>0.53703703703703709</v>
      </c>
      <c r="AC14" s="47">
        <f t="shared" si="4"/>
        <v>63</v>
      </c>
    </row>
    <row r="15" spans="2:29" ht="18.75" thickBot="1">
      <c r="B15" s="71">
        <v>2</v>
      </c>
      <c r="C15" s="72" t="s">
        <v>21</v>
      </c>
      <c r="D15" s="73"/>
      <c r="E15" s="73"/>
      <c r="F15" s="74"/>
      <c r="G15" s="70"/>
      <c r="V15" s="61" t="s">
        <v>31</v>
      </c>
      <c r="W15" s="63">
        <f>MEDIAN(D7:U9)</f>
        <v>7</v>
      </c>
      <c r="X15" s="57">
        <v>8</v>
      </c>
      <c r="Y15" s="45">
        <f t="shared" si="3"/>
        <v>12</v>
      </c>
      <c r="Z15" s="46">
        <f t="shared" si="5"/>
        <v>41</v>
      </c>
      <c r="AA15" s="53">
        <f t="shared" si="6"/>
        <v>0.22222222222222221</v>
      </c>
      <c r="AB15" s="54">
        <f t="shared" si="7"/>
        <v>0.7592592592592593</v>
      </c>
      <c r="AC15" s="47">
        <f t="shared" si="4"/>
        <v>96</v>
      </c>
    </row>
    <row r="16" spans="2:29" ht="18.75" thickBot="1">
      <c r="B16" s="71">
        <v>3</v>
      </c>
      <c r="C16" s="72" t="s">
        <v>20</v>
      </c>
      <c r="D16" s="73"/>
      <c r="E16" s="73"/>
      <c r="F16" s="74"/>
      <c r="G16" s="70"/>
      <c r="V16" s="62" t="s">
        <v>32</v>
      </c>
      <c r="W16" s="67">
        <f>MODE(D7:U9)</f>
        <v>5</v>
      </c>
      <c r="X16" s="58">
        <v>9</v>
      </c>
      <c r="Y16" s="45">
        <f t="shared" si="3"/>
        <v>9</v>
      </c>
      <c r="Z16" s="46">
        <f t="shared" si="5"/>
        <v>50</v>
      </c>
      <c r="AA16" s="53">
        <f t="shared" si="6"/>
        <v>0.16666666666666666</v>
      </c>
      <c r="AB16" s="54">
        <f t="shared" si="7"/>
        <v>0.92592592592592593</v>
      </c>
      <c r="AC16" s="47">
        <f t="shared" si="4"/>
        <v>81</v>
      </c>
    </row>
    <row r="17" spans="2:30" ht="18">
      <c r="B17" s="77">
        <v>4</v>
      </c>
      <c r="C17" s="78" t="s">
        <v>22</v>
      </c>
      <c r="D17" s="79"/>
      <c r="E17" s="79"/>
      <c r="F17" s="80"/>
      <c r="G17" s="81"/>
      <c r="H17" s="81"/>
      <c r="U17" s="37"/>
      <c r="V17" s="65"/>
      <c r="W17" s="66"/>
      <c r="X17" s="89">
        <v>10</v>
      </c>
      <c r="Y17" s="45">
        <f t="shared" si="3"/>
        <v>4</v>
      </c>
      <c r="Z17" s="46">
        <f t="shared" si="5"/>
        <v>54</v>
      </c>
      <c r="AA17" s="53">
        <f t="shared" si="6"/>
        <v>7.407407407407407E-2</v>
      </c>
      <c r="AB17" s="54">
        <f t="shared" si="7"/>
        <v>1</v>
      </c>
      <c r="AC17" s="47">
        <f t="shared" si="4"/>
        <v>40</v>
      </c>
    </row>
    <row r="18" spans="2:30" ht="18">
      <c r="B18" s="77">
        <v>5</v>
      </c>
      <c r="C18" s="78" t="s">
        <v>23</v>
      </c>
      <c r="D18" s="79"/>
      <c r="E18" s="79"/>
      <c r="F18" s="80"/>
      <c r="G18" s="81"/>
      <c r="H18" s="81"/>
      <c r="X18" s="50" t="s">
        <v>19</v>
      </c>
      <c r="Y18" s="52">
        <f>SUM(Y10:Y17)</f>
        <v>54</v>
      </c>
      <c r="Z18" s="51"/>
      <c r="AA18" s="42"/>
      <c r="AB18" s="42"/>
      <c r="AC18" s="42"/>
    </row>
    <row r="19" spans="2:30" ht="18.75" thickBot="1">
      <c r="B19" s="84">
        <v>6</v>
      </c>
      <c r="C19" s="85" t="s">
        <v>24</v>
      </c>
      <c r="D19" s="86"/>
      <c r="E19" s="86"/>
      <c r="F19" s="87"/>
      <c r="G19" s="88"/>
      <c r="H19" s="88"/>
      <c r="W19" s="37"/>
      <c r="X19" s="39"/>
      <c r="Y19" s="35"/>
      <c r="Z19" s="43"/>
      <c r="AA19" s="43"/>
      <c r="AB19" s="43"/>
      <c r="AC19" s="43"/>
    </row>
    <row r="20" spans="2:30" ht="18">
      <c r="B20" s="84">
        <v>7</v>
      </c>
      <c r="C20" s="85" t="s">
        <v>25</v>
      </c>
      <c r="D20" s="86"/>
      <c r="E20" s="86"/>
      <c r="F20" s="87"/>
      <c r="G20" s="88"/>
      <c r="H20" s="88"/>
      <c r="V20" s="49" t="s">
        <v>28</v>
      </c>
      <c r="W20" s="36">
        <f>MIN(D7:U9)</f>
        <v>3</v>
      </c>
      <c r="X20" s="39"/>
      <c r="Y20" s="35"/>
      <c r="Z20" s="43"/>
      <c r="AA20" s="43"/>
      <c r="AB20" s="43"/>
      <c r="AC20" s="43"/>
    </row>
    <row r="21" spans="2:30" ht="16.5" thickBot="1">
      <c r="B21" s="30">
        <v>8</v>
      </c>
      <c r="C21" s="31" t="s">
        <v>2</v>
      </c>
      <c r="D21" s="29"/>
      <c r="E21" s="29"/>
      <c r="F21" s="29"/>
      <c r="V21" s="59" t="s">
        <v>29</v>
      </c>
      <c r="W21" s="38">
        <f>MAX(D7:U9)</f>
        <v>10</v>
      </c>
      <c r="X21" s="43"/>
      <c r="Y21" s="43"/>
      <c r="Z21" s="43"/>
      <c r="AA21" s="43"/>
      <c r="AB21" s="43"/>
      <c r="AC21" s="43"/>
      <c r="AD21" s="37"/>
    </row>
    <row r="22" spans="2:30">
      <c r="V22" s="68" t="s">
        <v>30</v>
      </c>
      <c r="W22" s="69">
        <f>AVERAGE(D7:U9)</f>
        <v>7.0185185185185182</v>
      </c>
      <c r="X22" s="112" t="s">
        <v>34</v>
      </c>
      <c r="Y22" s="113"/>
      <c r="Z22" s="113"/>
      <c r="AA22" s="113"/>
      <c r="AB22" s="113"/>
      <c r="AC22" s="113"/>
      <c r="AD22" s="113"/>
    </row>
    <row r="23" spans="2:30">
      <c r="V23" s="75" t="s">
        <v>31</v>
      </c>
      <c r="W23" s="76">
        <f>MEDIAN(D7:U9)</f>
        <v>7</v>
      </c>
      <c r="X23" s="114" t="s">
        <v>35</v>
      </c>
      <c r="Y23" s="115"/>
      <c r="Z23" s="115"/>
      <c r="AA23" s="115"/>
      <c r="AB23" s="115"/>
      <c r="AC23" s="115"/>
      <c r="AD23" s="115"/>
    </row>
    <row r="24" spans="2:30" ht="15.75" thickBot="1">
      <c r="V24" s="82" t="s">
        <v>32</v>
      </c>
      <c r="W24" s="83">
        <f>MODE(D7:U9)</f>
        <v>5</v>
      </c>
      <c r="X24" s="116" t="s">
        <v>33</v>
      </c>
      <c r="Y24" s="117"/>
      <c r="Z24" s="117"/>
      <c r="AA24" s="117"/>
      <c r="AB24" s="117"/>
      <c r="AC24" s="117"/>
      <c r="AD24" s="117"/>
    </row>
  </sheetData>
  <mergeCells count="3">
    <mergeCell ref="X22:AD22"/>
    <mergeCell ref="X23:AD23"/>
    <mergeCell ref="X24:AD24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B4:Q31"/>
  <sheetViews>
    <sheetView tabSelected="1" topLeftCell="A19" workbookViewId="0">
      <selection activeCell="K28" sqref="K28"/>
    </sheetView>
  </sheetViews>
  <sheetFormatPr baseColWidth="10" defaultRowHeight="15"/>
  <cols>
    <col min="7" max="7" width="12.7109375" bestFit="1" customWidth="1"/>
    <col min="10" max="10" width="11.85546875" bestFit="1" customWidth="1"/>
  </cols>
  <sheetData>
    <row r="4" spans="3:9" ht="15.75">
      <c r="C4" s="13" t="s">
        <v>17</v>
      </c>
      <c r="D4" s="13"/>
      <c r="E4" s="13"/>
      <c r="F4" s="13"/>
      <c r="G4" s="13"/>
      <c r="H4" s="13"/>
      <c r="I4" s="13"/>
    </row>
    <row r="6" spans="3:9" ht="15.75" thickBot="1"/>
    <row r="7" spans="3:9" ht="26.25" thickBot="1">
      <c r="C7" s="32" t="s">
        <v>3</v>
      </c>
      <c r="D7" s="33" t="s">
        <v>4</v>
      </c>
      <c r="E7" s="33" t="s">
        <v>5</v>
      </c>
      <c r="F7" s="34" t="s">
        <v>6</v>
      </c>
      <c r="G7" s="33" t="s">
        <v>7</v>
      </c>
      <c r="H7" s="33" t="s">
        <v>18</v>
      </c>
    </row>
    <row r="8" spans="3:9" ht="18.75" thickBot="1">
      <c r="C8" s="14">
        <v>0</v>
      </c>
      <c r="D8" s="14">
        <v>30</v>
      </c>
      <c r="E8" s="15">
        <f>D8</f>
        <v>30</v>
      </c>
      <c r="F8" s="90">
        <f>D8/$D$14</f>
        <v>0.375</v>
      </c>
      <c r="G8" s="55">
        <f>F8</f>
        <v>0.375</v>
      </c>
      <c r="H8" s="16">
        <f>C8*D8</f>
        <v>0</v>
      </c>
    </row>
    <row r="9" spans="3:9" ht="18.75" thickBot="1">
      <c r="C9" s="17">
        <v>1</v>
      </c>
      <c r="D9" s="17">
        <v>25</v>
      </c>
      <c r="E9" s="18">
        <f>E8+D9</f>
        <v>55</v>
      </c>
      <c r="F9" s="104">
        <f t="shared" ref="F9:F13" si="0">D9/$D$14</f>
        <v>0.3125</v>
      </c>
      <c r="G9" s="91">
        <f>G8+F9</f>
        <v>0.6875</v>
      </c>
      <c r="H9" s="16">
        <f t="shared" ref="H9:H13" si="1">C9*D9</f>
        <v>25</v>
      </c>
    </row>
    <row r="10" spans="3:9" ht="18.75" thickBot="1">
      <c r="C10" s="17">
        <v>2</v>
      </c>
      <c r="D10" s="17">
        <v>20</v>
      </c>
      <c r="E10" s="101">
        <f t="shared" ref="E10:E12" si="2">E9+D10</f>
        <v>75</v>
      </c>
      <c r="F10" s="90">
        <f t="shared" si="0"/>
        <v>0.25</v>
      </c>
      <c r="G10" s="109">
        <f t="shared" ref="G10:G13" si="3">G9+F10</f>
        <v>0.9375</v>
      </c>
      <c r="H10" s="16">
        <f t="shared" si="1"/>
        <v>40</v>
      </c>
    </row>
    <row r="11" spans="3:9" ht="18.75" thickBot="1">
      <c r="C11" s="17">
        <v>3</v>
      </c>
      <c r="D11" s="100">
        <v>4</v>
      </c>
      <c r="E11" s="18">
        <f t="shared" si="2"/>
        <v>79</v>
      </c>
      <c r="F11" s="90">
        <f t="shared" si="0"/>
        <v>0.05</v>
      </c>
      <c r="G11" s="91">
        <f t="shared" si="3"/>
        <v>0.98750000000000004</v>
      </c>
      <c r="H11" s="16">
        <f t="shared" si="1"/>
        <v>12</v>
      </c>
    </row>
    <row r="12" spans="3:9" ht="18.75" thickBot="1">
      <c r="C12" s="19">
        <v>4</v>
      </c>
      <c r="D12" s="19">
        <v>1</v>
      </c>
      <c r="E12" s="18">
        <f t="shared" si="2"/>
        <v>80</v>
      </c>
      <c r="F12" s="90">
        <f t="shared" si="0"/>
        <v>1.2500000000000001E-2</v>
      </c>
      <c r="G12" s="91">
        <f t="shared" si="3"/>
        <v>1</v>
      </c>
      <c r="H12" s="16">
        <f t="shared" si="1"/>
        <v>4</v>
      </c>
    </row>
    <row r="13" spans="3:9" ht="18.75" thickBot="1">
      <c r="C13" s="20">
        <v>5</v>
      </c>
      <c r="D13" s="20">
        <v>0</v>
      </c>
      <c r="E13" s="18">
        <f>E12+D13</f>
        <v>80</v>
      </c>
      <c r="F13" s="90">
        <f t="shared" si="0"/>
        <v>0</v>
      </c>
      <c r="G13" s="91">
        <f t="shared" si="3"/>
        <v>1</v>
      </c>
      <c r="H13" s="16">
        <f t="shared" si="1"/>
        <v>0</v>
      </c>
      <c r="I13" s="2"/>
    </row>
    <row r="14" spans="3:9" ht="18.75" thickBot="1">
      <c r="C14" s="21" t="s">
        <v>19</v>
      </c>
      <c r="D14" s="22">
        <f>SUM(D8:D13)</f>
        <v>80</v>
      </c>
      <c r="E14" s="23"/>
      <c r="F14" s="23"/>
      <c r="G14" s="23"/>
      <c r="H14" s="111">
        <f>SUM(H8:H13)</f>
        <v>81</v>
      </c>
      <c r="I14" s="2"/>
    </row>
    <row r="15" spans="3:9" ht="18">
      <c r="C15" s="21"/>
      <c r="D15" s="21"/>
      <c r="E15" s="23"/>
      <c r="F15" s="23"/>
      <c r="G15" s="23"/>
      <c r="I15" s="2"/>
    </row>
    <row r="16" spans="3:9">
      <c r="D16" s="24"/>
    </row>
    <row r="17" spans="2:17" ht="18">
      <c r="C17" s="12" t="s">
        <v>0</v>
      </c>
    </row>
    <row r="18" spans="2:17" ht="18">
      <c r="B18" s="25">
        <v>1</v>
      </c>
      <c r="C18" s="26" t="s">
        <v>8</v>
      </c>
      <c r="D18" s="2"/>
      <c r="E18" s="2"/>
      <c r="F18" s="2"/>
      <c r="G18" s="2"/>
      <c r="H18" s="27"/>
    </row>
    <row r="19" spans="2:17" ht="18">
      <c r="B19" s="25"/>
      <c r="C19" s="26"/>
      <c r="D19" s="2"/>
      <c r="E19" s="2"/>
      <c r="F19" s="2"/>
      <c r="G19" s="2"/>
      <c r="H19" s="27"/>
    </row>
    <row r="20" spans="2:17" ht="21">
      <c r="B20" s="98">
        <v>2</v>
      </c>
      <c r="C20" s="98" t="s">
        <v>9</v>
      </c>
      <c r="D20" s="99"/>
      <c r="E20" s="120" t="s">
        <v>36</v>
      </c>
      <c r="F20" s="120"/>
      <c r="G20" s="120"/>
      <c r="H20" s="120"/>
      <c r="I20" s="120"/>
      <c r="J20" s="120"/>
      <c r="K20" s="120"/>
    </row>
    <row r="21" spans="2:17" ht="18">
      <c r="B21" s="102">
        <v>3</v>
      </c>
      <c r="C21" s="102" t="s">
        <v>10</v>
      </c>
      <c r="D21" s="103"/>
      <c r="E21" s="121" t="s">
        <v>37</v>
      </c>
      <c r="F21" s="121"/>
      <c r="G21" s="121"/>
      <c r="H21" s="121"/>
      <c r="I21" s="121"/>
      <c r="J21" s="121"/>
      <c r="K21" s="121"/>
    </row>
    <row r="22" spans="2:17" ht="21">
      <c r="B22" s="105">
        <v>4</v>
      </c>
      <c r="C22" s="105" t="s">
        <v>11</v>
      </c>
      <c r="D22" s="106"/>
      <c r="E22" s="122" t="s">
        <v>38</v>
      </c>
      <c r="F22" s="122"/>
      <c r="G22" s="122"/>
      <c r="H22" s="122"/>
      <c r="I22" s="122"/>
      <c r="J22" s="122"/>
      <c r="K22" s="122"/>
    </row>
    <row r="23" spans="2:17" ht="21">
      <c r="B23" s="107">
        <v>5</v>
      </c>
      <c r="C23" s="107" t="s">
        <v>12</v>
      </c>
      <c r="D23" s="108"/>
      <c r="E23" s="123" t="s">
        <v>39</v>
      </c>
      <c r="F23" s="123"/>
      <c r="G23" s="123"/>
      <c r="H23" s="123"/>
      <c r="I23" s="123"/>
      <c r="J23" s="123"/>
      <c r="K23" s="123"/>
    </row>
    <row r="24" spans="2:17" ht="18">
      <c r="B24" s="25"/>
      <c r="C24" s="25"/>
    </row>
    <row r="25" spans="2:17" ht="18">
      <c r="B25" s="96">
        <v>6</v>
      </c>
      <c r="C25" s="96" t="s">
        <v>13</v>
      </c>
      <c r="D25" s="97"/>
      <c r="E25" s="97"/>
      <c r="F25" s="97"/>
      <c r="G25" s="97"/>
      <c r="H25" s="97"/>
      <c r="I25" s="97" t="s">
        <v>30</v>
      </c>
      <c r="J25" s="110">
        <f>(H14/D14)</f>
        <v>1.0125</v>
      </c>
      <c r="K25" s="118" t="s">
        <v>40</v>
      </c>
      <c r="L25" s="118"/>
      <c r="M25" s="118"/>
      <c r="N25" s="118"/>
      <c r="O25" s="118"/>
      <c r="P25" s="118"/>
      <c r="Q25" s="92"/>
    </row>
    <row r="26" spans="2:17" ht="18">
      <c r="B26" s="25"/>
      <c r="C26" s="25"/>
      <c r="J26" s="92"/>
      <c r="K26" s="92"/>
      <c r="L26" s="92"/>
      <c r="M26" s="92"/>
      <c r="N26" s="92"/>
      <c r="O26" s="92"/>
      <c r="P26" s="92"/>
      <c r="Q26" s="92"/>
    </row>
    <row r="27" spans="2:17" ht="18">
      <c r="B27" s="94">
        <v>7</v>
      </c>
      <c r="C27" s="94" t="s">
        <v>14</v>
      </c>
      <c r="D27" s="81"/>
      <c r="E27" s="81"/>
      <c r="F27" s="81"/>
      <c r="G27" s="81"/>
      <c r="H27" s="81"/>
      <c r="I27" s="81" t="s">
        <v>31</v>
      </c>
      <c r="J27" s="95">
        <v>1</v>
      </c>
      <c r="K27" s="115" t="s">
        <v>42</v>
      </c>
      <c r="L27" s="115"/>
      <c r="M27" s="115"/>
      <c r="N27" s="115"/>
      <c r="O27" s="115"/>
      <c r="P27" s="115"/>
      <c r="Q27" s="92"/>
    </row>
    <row r="28" spans="2:17" ht="18">
      <c r="B28" s="25"/>
      <c r="C28" s="25"/>
    </row>
    <row r="29" spans="2:17" ht="18">
      <c r="B29" s="93">
        <v>8</v>
      </c>
      <c r="C29" s="93" t="s">
        <v>15</v>
      </c>
      <c r="D29" s="88"/>
      <c r="E29" s="88"/>
      <c r="F29" s="88"/>
      <c r="G29" s="88"/>
      <c r="H29" s="88"/>
      <c r="I29" s="88" t="s">
        <v>32</v>
      </c>
      <c r="J29" s="88">
        <v>0</v>
      </c>
      <c r="K29" s="119" t="s">
        <v>41</v>
      </c>
      <c r="L29" s="119"/>
      <c r="M29" s="119"/>
      <c r="N29" s="119"/>
      <c r="O29" s="119"/>
      <c r="P29" s="119"/>
    </row>
    <row r="30" spans="2:17" ht="18">
      <c r="B30" s="25"/>
      <c r="C30" s="25"/>
    </row>
    <row r="31" spans="2:17" ht="18">
      <c r="B31" s="25">
        <v>9</v>
      </c>
      <c r="C31" s="25" t="s">
        <v>16</v>
      </c>
    </row>
  </sheetData>
  <mergeCells count="7">
    <mergeCell ref="K25:P25"/>
    <mergeCell ref="K29:P29"/>
    <mergeCell ref="K27:P27"/>
    <mergeCell ref="E20:K20"/>
    <mergeCell ref="E21:K21"/>
    <mergeCell ref="E22:K22"/>
    <mergeCell ref="E23:K23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</dc:creator>
  <cp:lastModifiedBy>Administrador</cp:lastModifiedBy>
  <dcterms:created xsi:type="dcterms:W3CDTF">2022-05-09T04:31:12Z</dcterms:created>
  <dcterms:modified xsi:type="dcterms:W3CDTF">2024-05-22T12:35:40Z</dcterms:modified>
</cp:coreProperties>
</file>