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7"/>
  <c r="H32" i="1"/>
  <c r="H31"/>
  <c r="H30"/>
  <c r="J18"/>
  <c r="J19"/>
  <c r="J20"/>
  <c r="J21"/>
  <c r="J22"/>
  <c r="J17"/>
  <c r="I17"/>
  <c r="D8" i="2" l="1"/>
  <c r="D9" s="1"/>
  <c r="D10" s="1"/>
  <c r="D11" s="1"/>
  <c r="J23" i="1"/>
  <c r="L20" s="1"/>
  <c r="K17"/>
  <c r="L19" l="1"/>
  <c r="L17"/>
  <c r="L21"/>
  <c r="L18"/>
  <c r="L22"/>
  <c r="K18"/>
  <c r="K19" l="1"/>
  <c r="K20" l="1"/>
  <c r="K21" l="1"/>
  <c r="K22" l="1"/>
  <c r="M22" l="1"/>
  <c r="M17"/>
  <c r="M18"/>
  <c r="M19"/>
  <c r="M20"/>
  <c r="M21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<sst xmlns="http://schemas.openxmlformats.org/spreadsheetml/2006/main" count="51" uniqueCount="50">
  <si>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</si>
  <si>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</si>
  <si>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</si>
  <si>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</si>
  <si>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</si>
  <si>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</si>
  <si>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</si>
  <si>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</si>
  <si>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</si>
  <si>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</si>
  <si>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</si>
  <si>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</si>
  <si>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</si>
  <si>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</si>
  <si>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</si>
  <si>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</si>
  <si>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</si>
  <si>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</si>
  <si>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</si>
  <si>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</si>
  <si>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</si>
  <si>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</si>
  <si>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</si>
  <si>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</si>
  <si>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</si>
  <si>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</si>
  <si>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</si>
  <si>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</si>
  <si>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</si>
  <si>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</si>
  <si>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</si>
  <si>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</si>
  <si>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</si>
  <si>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</si>
  <si>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</si>
  <si>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empleados fabricaron 5 piezas</t>
  </si>
  <si>
    <t>28 empleados fabricaron a lo mas 6 piezas</t>
  </si>
  <si>
    <t>el 13% de los empleados fabrico 5 piezas</t>
  </si>
  <si>
    <t>el 58% de los empleados fabrico a lo mas 6 piezas</t>
  </si>
  <si>
    <r>
      <t xml:space="preserve"> En</t>
    </r>
    <r>
      <rPr>
        <b/>
        <sz val="12"/>
        <color theme="1"/>
        <rFont val="Calibri"/>
        <family val="2"/>
        <scheme val="minor"/>
      </rPr>
      <t xml:space="preserve"> promedio</t>
    </r>
    <r>
      <rPr>
        <sz val="12"/>
        <color theme="1"/>
        <rFont val="Calibri"/>
        <family val="2"/>
        <scheme val="minor"/>
      </rPr>
      <t>, los trabajdores fabrican 6 piezas</t>
    </r>
  </si>
  <si>
    <r>
      <t xml:space="preserve">La </t>
    </r>
    <r>
      <rPr>
        <b/>
        <sz val="12"/>
        <color theme="1"/>
        <rFont val="Calibri"/>
        <family val="2"/>
        <scheme val="minor"/>
      </rPr>
      <t>mayoria</t>
    </r>
    <r>
      <rPr>
        <sz val="12"/>
        <color theme="1"/>
        <rFont val="Calibri"/>
        <family val="2"/>
        <scheme val="minor"/>
      </rPr>
      <t xml:space="preserve"> de los trabajadores fabrica 4 piezas</t>
    </r>
  </si>
  <si>
    <r>
      <t>La mitad (o el 50%) de los trabajadores fabrica</t>
    </r>
    <r>
      <rPr>
        <b/>
        <sz val="12"/>
        <color theme="1"/>
        <rFont val="Calibri"/>
        <family val="2"/>
        <scheme val="minor"/>
      </rPr>
      <t xml:space="preserve"> a lo mas</t>
    </r>
    <r>
      <rPr>
        <sz val="12"/>
        <color theme="1"/>
        <rFont val="Calibri"/>
        <family val="2"/>
        <scheme val="minor"/>
      </rPr>
      <t xml:space="preserve"> (o lo menos) 6 piezas</t>
    </r>
  </si>
  <si>
    <t>XI*FI</t>
  </si>
  <si>
    <t xml:space="preserve">la mayoria de las familias tiene 2 hijos </t>
  </si>
  <si>
    <t>5 familias tienen 3 hijos</t>
  </si>
  <si>
    <t>el 28% de las familias tiene 1 hijo</t>
  </si>
  <si>
    <t xml:space="preserve">42 familias tienen a lo mas 2 hijos </t>
  </si>
  <si>
    <t>el 84% de las familias tiene a lo mas 2 hijos</t>
  </si>
  <si>
    <t>En promedio las familias tienen 2 hijos</t>
  </si>
  <si>
    <t>El 50% de las familias tiene a lo menos dos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</si>
</sst>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15" fillId="6" borderId="1" xfId="0" applyFont="1" applyFill="1" applyBorder="1"/>
    <xf numFmtId="0" fontId="0" fillId="0" borderId="1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5" fillId="8" borderId="0" xfId="0" applyFont="1" applyFill="1"/>
    <xf numFmtId="0" fontId="6" fillId="8" borderId="0" xfId="0" applyFont="1" applyFill="1"/>
    <xf numFmtId="0" fontId="0" fillId="8" borderId="0" xfId="0" applyFill="1"/>
    <xf numFmtId="0" fontId="5" fillId="9" borderId="0" xfId="0" applyFont="1" applyFill="1"/>
    <xf numFmtId="0" fontId="6" fillId="9" borderId="0" xfId="0" applyFont="1" applyFill="1"/>
    <xf numFmtId="0" fontId="0" fillId="9" borderId="0" xfId="0" applyFill="1"/>
    <xf numFmtId="0" fontId="0" fillId="9" borderId="1" xfId="0" applyFill="1" applyBorder="1" applyAlignment="1">
      <alignment horizontal="center"/>
    </xf>
    <xf numFmtId="9" fontId="0" fillId="10" borderId="1" xfId="1" applyFont="1" applyFill="1" applyBorder="1" applyAlignment="1">
      <alignment horizontal="center"/>
    </xf>
    <xf numFmtId="0" fontId="0" fillId="10" borderId="0" xfId="0" applyFill="1"/>
    <xf numFmtId="0" fontId="5" fillId="10" borderId="0" xfId="0" applyFont="1" applyFill="1"/>
    <xf numFmtId="0" fontId="6" fillId="10" borderId="0" xfId="0" applyFont="1" applyFill="1"/>
    <xf numFmtId="0" fontId="5" fillId="11" borderId="0" xfId="0" applyFont="1" applyFill="1"/>
    <xf numFmtId="0" fontId="6" fillId="11" borderId="0" xfId="0" applyFont="1" applyFill="1"/>
    <xf numFmtId="0" fontId="0" fillId="11" borderId="0" xfId="0" applyFill="1"/>
    <xf numFmtId="9" fontId="0" fillId="11" borderId="1" xfId="1" applyFont="1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0" fontId="16" fillId="12" borderId="1" xfId="0" applyFont="1" applyFill="1" applyBorder="1" applyAlignment="1">
      <alignment horizontal="center"/>
    </xf>
    <xf numFmtId="0" fontId="0" fillId="0" borderId="1" xfId="0" applyFill="1" applyBorder="1"/>
    <xf numFmtId="0" fontId="3" fillId="7" borderId="4" xfId="0" applyFont="1" applyFill="1" applyBorder="1" applyAlignment="1">
      <alignment horizontal="center" vertical="center" wrapText="1" readingOrder="1"/>
    </xf>
    <xf numFmtId="0" fontId="10" fillId="7" borderId="4" xfId="0" applyFont="1" applyFill="1" applyBorder="1" applyAlignment="1">
      <alignment horizontal="center" vertical="center" wrapText="1" readingOrder="1"/>
    </xf>
    <xf numFmtId="9" fontId="10" fillId="7" borderId="3" xfId="1" applyFont="1" applyFill="1" applyBorder="1" applyAlignment="1">
      <alignment horizontal="center" vertical="center" wrapText="1" readingOrder="1"/>
    </xf>
    <xf numFmtId="9" fontId="10" fillId="7" borderId="8" xfId="1" applyFont="1" applyFill="1" applyBorder="1" applyAlignment="1">
      <alignment horizontal="center" vertical="center" wrapText="1" readingOrder="1"/>
    </xf>
    <xf numFmtId="0" fontId="0" fillId="7" borderId="1" xfId="0" applyFill="1" applyBorder="1"/>
    <xf numFmtId="0" fontId="3" fillId="5" borderId="4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99CC"/>
      <color rgb="FFD60093"/>
      <color rgb="FF993366"/>
      <color rgb="FFCCCCFF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D10" zoomScale="120" zoomScaleNormal="120" workbookViewId="0">
      <selection activeCell="L18" sqref="L18"/>
    </sheetView>
  </sheetViews>
  <sheetFormatPr baseColWidth="10" defaultRowHeight="15.75"/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2" spans="3:20">
      <c r="C12" s="1"/>
      <c r="T12" s="1"/>
    </row>
    <row r="13" spans="3:20">
      <c r="C13" s="1"/>
      <c r="I13" s="29" t="s">
        <v>29</v>
      </c>
      <c r="J13" s="30" t="s">
        <v>30</v>
      </c>
      <c r="K13" s="30" t="s">
        <v>31</v>
      </c>
      <c r="L13" s="30" t="s">
        <v>32</v>
      </c>
      <c r="M13" s="30" t="s">
        <v>33</v>
      </c>
      <c r="T13" s="1"/>
    </row>
    <row r="14" spans="3:20">
      <c r="I14" s="29"/>
      <c r="J14" s="30"/>
      <c r="K14" s="30"/>
      <c r="L14" s="30"/>
      <c r="M14" s="30"/>
    </row>
    <row r="15" spans="3:20">
      <c r="I15" s="29"/>
      <c r="J15" s="30"/>
      <c r="K15" s="30"/>
      <c r="L15" s="30"/>
      <c r="M15" s="30"/>
    </row>
    <row r="16" spans="3:20" ht="18">
      <c r="C16" s="3" t="s">
        <v>1</v>
      </c>
      <c r="I16" s="26" t="s">
        <v>24</v>
      </c>
      <c r="J16" s="26" t="s">
        <v>25</v>
      </c>
      <c r="K16" s="26" t="s">
        <v>26</v>
      </c>
      <c r="L16" s="26" t="s">
        <v>27</v>
      </c>
      <c r="M16" s="26" t="s">
        <v>28</v>
      </c>
    </row>
    <row r="17" spans="2:13" ht="27" customHeight="1">
      <c r="I17" s="27">
        <f>MIN(D8:S10)</f>
        <v>4</v>
      </c>
      <c r="J17" s="27">
        <f>COUNTIF(tabla,I17)</f>
        <v>12</v>
      </c>
      <c r="K17" s="27">
        <f>J17</f>
        <v>12</v>
      </c>
      <c r="L17" s="32">
        <f>J17/$J$23</f>
        <v>0.25</v>
      </c>
      <c r="M17" s="32">
        <f>K17/$K$22</f>
        <v>0.25</v>
      </c>
    </row>
    <row r="18" spans="2:13" ht="33.75" customHeight="1">
      <c r="I18" s="27">
        <v>5</v>
      </c>
      <c r="J18" s="33">
        <f>COUNTIF(tabla,I18)</f>
        <v>6</v>
      </c>
      <c r="K18" s="27">
        <f>K17+J18</f>
        <v>18</v>
      </c>
      <c r="L18" s="41">
        <f t="shared" ref="L18:L22" si="0">J18/$J$23</f>
        <v>0.125</v>
      </c>
      <c r="M18" s="32">
        <f t="shared" ref="M18:M22" si="1">K18/$K$22</f>
        <v>0.375</v>
      </c>
    </row>
    <row r="19" spans="2:13" ht="32.25" customHeight="1">
      <c r="I19" s="27">
        <v>6</v>
      </c>
      <c r="J19" s="27">
        <f>COUNTIF(tabla,I19)</f>
        <v>10</v>
      </c>
      <c r="K19" s="40">
        <f t="shared" ref="K19:K22" si="2">K18+J19</f>
        <v>28</v>
      </c>
      <c r="L19" s="32">
        <f t="shared" si="0"/>
        <v>0.20833333333333334</v>
      </c>
      <c r="M19" s="48">
        <f t="shared" si="1"/>
        <v>0.58333333333333337</v>
      </c>
    </row>
    <row r="20" spans="2:13" ht="30.75" customHeight="1">
      <c r="I20" s="27">
        <v>7</v>
      </c>
      <c r="J20" s="27">
        <f>COUNTIF(tabla,I20)</f>
        <v>8</v>
      </c>
      <c r="K20" s="27">
        <f t="shared" si="2"/>
        <v>36</v>
      </c>
      <c r="L20" s="32">
        <f t="shared" si="0"/>
        <v>0.16666666666666666</v>
      </c>
      <c r="M20" s="32">
        <f t="shared" si="1"/>
        <v>0.75</v>
      </c>
    </row>
    <row r="21" spans="2:13">
      <c r="I21" s="28">
        <v>8</v>
      </c>
      <c r="J21" s="27">
        <f>COUNTIF(tabla,I21)</f>
        <v>4</v>
      </c>
      <c r="K21" s="27">
        <f t="shared" si="2"/>
        <v>40</v>
      </c>
      <c r="L21" s="32">
        <f t="shared" si="0"/>
        <v>8.3333333333333329E-2</v>
      </c>
      <c r="M21" s="32">
        <f t="shared" si="1"/>
        <v>0.83333333333333337</v>
      </c>
    </row>
    <row r="22" spans="2:13">
      <c r="I22" s="27">
        <v>9</v>
      </c>
      <c r="J22" s="27">
        <f>COUNTIF(tabla,I22)</f>
        <v>8</v>
      </c>
      <c r="K22" s="31">
        <f t="shared" si="2"/>
        <v>48</v>
      </c>
      <c r="L22" s="32">
        <f t="shared" si="0"/>
        <v>0.16666666666666666</v>
      </c>
      <c r="M22" s="32">
        <f t="shared" si="1"/>
        <v>1</v>
      </c>
    </row>
    <row r="23" spans="2:13">
      <c r="I23" s="31" t="s">
        <v>34</v>
      </c>
      <c r="J23" s="31">
        <f>SUM(J17:J22)</f>
        <v>48</v>
      </c>
      <c r="K23" s="27"/>
      <c r="L23" s="27"/>
      <c r="M23" s="27"/>
    </row>
    <row r="25" spans="2:13" ht="18.75">
      <c r="B25" s="4">
        <v>1</v>
      </c>
      <c r="C25" s="6" t="s">
        <v>2</v>
      </c>
      <c r="D25" s="6"/>
      <c r="E25" s="6"/>
      <c r="F25" s="7"/>
    </row>
    <row r="26" spans="2:13" ht="21">
      <c r="B26" s="4">
        <v>2</v>
      </c>
      <c r="C26" s="5" t="s">
        <v>6</v>
      </c>
      <c r="D26" s="6"/>
      <c r="E26" s="34" t="s">
        <v>35</v>
      </c>
      <c r="F26" s="35"/>
      <c r="G26" s="36"/>
    </row>
    <row r="27" spans="2:13" ht="18.75">
      <c r="B27" s="4">
        <v>3</v>
      </c>
      <c r="C27" s="5" t="s">
        <v>7</v>
      </c>
      <c r="D27" s="6"/>
      <c r="E27" s="37" t="s">
        <v>36</v>
      </c>
      <c r="F27" s="38"/>
      <c r="G27" s="39"/>
      <c r="H27" s="39"/>
    </row>
    <row r="28" spans="2:13" ht="21">
      <c r="B28" s="4">
        <v>4</v>
      </c>
      <c r="C28" s="5" t="s">
        <v>8</v>
      </c>
      <c r="D28" s="6"/>
      <c r="E28" s="43" t="s">
        <v>37</v>
      </c>
      <c r="F28" s="44"/>
      <c r="G28" s="42"/>
      <c r="H28" s="42"/>
    </row>
    <row r="29" spans="2:13" ht="21">
      <c r="B29" s="4">
        <v>5</v>
      </c>
      <c r="C29" s="5" t="s">
        <v>9</v>
      </c>
      <c r="D29" s="6"/>
      <c r="E29" s="45" t="s">
        <v>38</v>
      </c>
      <c r="F29" s="46"/>
      <c r="G29" s="47"/>
      <c r="H29" s="47"/>
      <c r="I29" s="47"/>
    </row>
    <row r="30" spans="2:13" ht="18.75">
      <c r="B30" s="4">
        <v>6</v>
      </c>
      <c r="C30" s="6" t="s">
        <v>4</v>
      </c>
      <c r="D30" s="6"/>
      <c r="E30" s="6"/>
      <c r="F30" s="7"/>
      <c r="H30" s="19">
        <f>MEDIAN(tabla)</f>
        <v>6</v>
      </c>
      <c r="I30" t="s">
        <v>41</v>
      </c>
    </row>
    <row r="31" spans="2:13" ht="18.75">
      <c r="B31" s="4">
        <v>7</v>
      </c>
      <c r="C31" s="6" t="s">
        <v>5</v>
      </c>
      <c r="D31" s="6"/>
      <c r="E31" s="6"/>
      <c r="F31" s="7"/>
      <c r="H31" s="19">
        <f>MODE(tabla)</f>
        <v>4</v>
      </c>
      <c r="I31" t="s">
        <v>40</v>
      </c>
    </row>
    <row r="32" spans="2:13" ht="18.75">
      <c r="B32" s="4">
        <v>8</v>
      </c>
      <c r="C32" s="5" t="s">
        <v>3</v>
      </c>
      <c r="D32" s="7"/>
      <c r="E32" s="7"/>
      <c r="F32" s="7"/>
      <c r="H32" s="19">
        <f>AVERAGE(tabla)</f>
        <v>6.208333333333333</v>
      </c>
      <c r="I32" t="s">
        <v>39</v>
      </c>
    </row>
  </sheetData>
  <mergeCells count="5">
    <mergeCell ref="I13:I15"/>
    <mergeCell ref="J13:J15"/>
    <mergeCell ref="K13:K15"/>
    <mergeCell ref="L13:L15"/>
    <mergeCell ref="M13:M1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H14" sqref="H1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0" t="s">
        <v>22</v>
      </c>
      <c r="G6" s="52" t="s">
        <v>42</v>
      </c>
    </row>
    <row r="7" spans="1:9" ht="18.75" thickBot="1">
      <c r="B7" s="11">
        <v>0</v>
      </c>
      <c r="C7" s="11">
        <v>8</v>
      </c>
      <c r="D7" s="12">
        <f>C7</f>
        <v>8</v>
      </c>
      <c r="E7" s="49">
        <f>C7/$C$12</f>
        <v>0.16</v>
      </c>
      <c r="F7" s="51">
        <f>D7/$C$12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9">
        <f t="shared" ref="E8:E11" si="0">C8/$C$12</f>
        <v>0.28000000000000003</v>
      </c>
      <c r="F8" s="51">
        <f t="shared" ref="F8:F11" si="1">D8/$C$12</f>
        <v>0.44</v>
      </c>
      <c r="G8" s="25">
        <f t="shared" ref="G8:G11" si="2">B8*C8</f>
        <v>14</v>
      </c>
    </row>
    <row r="9" spans="1:9" ht="18.75" thickBot="1">
      <c r="B9" s="59">
        <v>2</v>
      </c>
      <c r="C9" s="54">
        <v>20</v>
      </c>
      <c r="D9" s="55">
        <f t="shared" ref="D9:D11" si="3">D8+C9</f>
        <v>42</v>
      </c>
      <c r="E9" s="56">
        <f t="shared" si="0"/>
        <v>0.4</v>
      </c>
      <c r="F9" s="57">
        <f t="shared" si="1"/>
        <v>0.84</v>
      </c>
      <c r="G9" s="58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49">
        <f t="shared" si="0"/>
        <v>0.1</v>
      </c>
      <c r="F10" s="51">
        <f t="shared" si="1"/>
        <v>0.94</v>
      </c>
      <c r="G10" s="25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9">
        <f t="shared" si="0"/>
        <v>0.06</v>
      </c>
      <c r="F11" s="51">
        <f t="shared" si="1"/>
        <v>1</v>
      </c>
      <c r="G11" s="25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53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44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46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45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47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G12/C12</f>
        <v>1.62</v>
      </c>
      <c r="F21" t="s">
        <v>48</v>
      </c>
    </row>
    <row r="22" spans="1:9" ht="18.75">
      <c r="A22" s="21">
        <v>7</v>
      </c>
      <c r="B22" s="6" t="s">
        <v>20</v>
      </c>
      <c r="E22" t="s">
        <v>43</v>
      </c>
    </row>
    <row r="23" spans="1:9" ht="18.75">
      <c r="A23" s="21">
        <v>8</v>
      </c>
      <c r="B23" s="6" t="s">
        <v>21</v>
      </c>
      <c r="E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2022-05-02T16:44:20Z</dcterms:modified>
</cp:coreProperties>
</file>