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d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G22" i="1"/>
  <c r="G21"/>
  <c r="G20"/>
  <c r="B26"/>
  <c r="F26" s="1"/>
  <c r="B27"/>
  <c r="F27" s="1"/>
  <c r="B28"/>
  <c r="F28" s="1"/>
  <c r="B29"/>
  <c r="F29" s="1"/>
  <c r="B30"/>
  <c r="F30" s="1"/>
  <c r="B25"/>
  <c r="F25" s="1"/>
  <c r="F31" s="1"/>
  <c r="G31" l="1"/>
  <c r="B31"/>
  <c r="D25" s="1"/>
  <c r="C25"/>
  <c r="D28" l="1"/>
  <c r="D29"/>
  <c r="D27"/>
  <c r="E25"/>
  <c r="C26"/>
  <c r="D26"/>
  <c r="D30"/>
  <c r="E26" l="1"/>
  <c r="C27"/>
  <c r="C28" l="1"/>
  <c r="E27"/>
  <c r="C29" l="1"/>
  <c r="E28"/>
  <c r="C30" l="1"/>
  <c r="E30" s="1"/>
  <c r="E29"/>
</calcChain>
</file>

<file path=xl/sharedStrings.xml><?xml version="1.0" encoding="utf-8"?>
<sst xmlns="http://schemas.openxmlformats.org/spreadsheetml/2006/main" count="50" uniqueCount="48">
  <si>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</si>
  <si>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</si>
  <si>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</si>
  <si>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</si>
  <si>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</si>
  <si>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</si>
  <si>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</si>
  <si>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</si>
  <si>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</si>
  <si>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</si>
  <si>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</si>
  <si>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</si>
  <si>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</si>
  <si>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</si>
  <si>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</si>
  <si>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</si>
  <si>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</si>
  <si>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</si>
  <si>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</si>
  <si>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</si>
  <si>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</si>
  <si>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</si>
  <si>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</si>
  <si>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</si>
  <si>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</si>
  <si>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</si>
  <si>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</si>
  <si>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</si>
  <si>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</si>
  <si>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 frecuencia abosulta</t>
  </si>
  <si>
    <t>freuencia acumulada</t>
  </si>
  <si>
    <t>frecuencia relativa %</t>
  </si>
  <si>
    <t>frecuencia relativa acumulada</t>
  </si>
  <si>
    <t>6 operarios construyen 5 piezas en 12 horas</t>
  </si>
  <si>
    <t>28 operarios fabrican "a lo mas 6 piezas" en 12 horas</t>
  </si>
  <si>
    <t>13% de los operarios fabrican 5 piezas en 12 horas</t>
  </si>
  <si>
    <t>58% de los operarios fabrican a lo mas 6 en 12 horas</t>
  </si>
  <si>
    <t>El 50% de los operarios fabrican a lo mas 6 piezas en 12 horas</t>
  </si>
  <si>
    <t>la mayoria de los operarios fabrican 4 piezas en 12 horas</t>
  </si>
  <si>
    <t>en promedio los operarios fabrican 6 piezas en 12 horas</t>
  </si>
  <si>
    <t>xi*fi</t>
  </si>
  <si>
    <t>5 familias tienen 3 hijos</t>
  </si>
  <si>
    <t>42 familias tienen a lo mas 2 hijos</t>
  </si>
  <si>
    <t>el 28% de las familia tienen 1 hijo</t>
  </si>
  <si>
    <t>el 84% de las familias tienen a lo mas 3 hijos</t>
  </si>
  <si>
    <t>en promedio las familias tienen 2    hijos</t>
  </si>
  <si>
    <t>La mayoria de las familias tienen 2 hijos</t>
  </si>
  <si>
    <t>el 50% de las familias tiene a lo mas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</si>
</sst>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6" fillId="0" borderId="15" xfId="0" applyFont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wrapText="1"/>
    </xf>
    <xf numFmtId="0" fontId="0" fillId="0" borderId="1" xfId="0" applyBorder="1"/>
    <xf numFmtId="0" fontId="0" fillId="0" borderId="19" xfId="0" applyBorder="1"/>
    <xf numFmtId="0" fontId="0" fillId="0" borderId="20" xfId="0" applyBorder="1"/>
    <xf numFmtId="0" fontId="6" fillId="0" borderId="1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9" fontId="0" fillId="0" borderId="9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9" fontId="0" fillId="0" borderId="15" xfId="0" applyNumberFormat="1" applyBorder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/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4" xfId="0" applyFont="1" applyFill="1" applyBorder="1" applyAlignment="1">
      <alignment horizontal="center" vertical="center" wrapText="1" readingOrder="1"/>
    </xf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21" xfId="0" applyNumberFormat="1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T38"/>
  <sheetViews>
    <sheetView topLeftCell="A10" zoomScale="90" zoomScaleNormal="90" workbookViewId="0">
      <selection activeCell="B25" sqref="B25"/>
    </sheetView>
  </sheetViews>
  <sheetFormatPr baseColWidth="10" defaultRowHeight="15.75"/>
  <cols>
    <col min="4" max="4" width="11.125" bestFit="1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48" t="s">
        <v>33</v>
      </c>
      <c r="F16" s="48"/>
      <c r="G16" s="48"/>
      <c r="H16" s="48"/>
      <c r="I16" s="48"/>
      <c r="J16" s="48"/>
      <c r="K16" s="48"/>
      <c r="L16" s="48"/>
      <c r="M16" s="48"/>
      <c r="N16" s="48"/>
    </row>
    <row r="17" spans="1:19" ht="18.75" customHeight="1">
      <c r="B17" s="4">
        <v>3</v>
      </c>
      <c r="C17" s="5" t="s">
        <v>7</v>
      </c>
      <c r="D17" s="6"/>
      <c r="E17" s="48" t="s">
        <v>34</v>
      </c>
      <c r="F17" s="48"/>
      <c r="G17" s="48"/>
      <c r="H17" s="48"/>
      <c r="I17" s="48"/>
      <c r="J17" s="48"/>
      <c r="K17" s="48"/>
    </row>
    <row r="18" spans="1:19" ht="21">
      <c r="B18" s="4">
        <v>4</v>
      </c>
      <c r="C18" s="5" t="s">
        <v>8</v>
      </c>
      <c r="D18" s="6"/>
      <c r="E18" s="48" t="s">
        <v>35</v>
      </c>
      <c r="F18" s="48"/>
      <c r="G18" s="48"/>
      <c r="H18" s="48"/>
      <c r="I18" s="48"/>
      <c r="J18" s="48"/>
      <c r="K18" s="48"/>
    </row>
    <row r="19" spans="1:19" ht="21">
      <c r="B19" s="4">
        <v>5</v>
      </c>
      <c r="C19" s="5" t="s">
        <v>9</v>
      </c>
      <c r="D19" s="6"/>
      <c r="E19" s="6" t="s">
        <v>36</v>
      </c>
      <c r="F19" s="7"/>
      <c r="L19" s="27"/>
    </row>
    <row r="20" spans="1:19" ht="18.75">
      <c r="B20" s="4">
        <v>6</v>
      </c>
      <c r="C20" s="6" t="s">
        <v>4</v>
      </c>
      <c r="D20" s="6"/>
      <c r="E20" s="6"/>
      <c r="F20" s="7"/>
      <c r="G20" s="50">
        <f>MEDIAN(Cdte)</f>
        <v>6</v>
      </c>
      <c r="H20" s="50"/>
      <c r="I20" s="50"/>
      <c r="J20" s="50"/>
      <c r="K20" s="50"/>
      <c r="L20" s="50"/>
      <c r="M20" s="50"/>
      <c r="N20" s="51" t="s">
        <v>37</v>
      </c>
      <c r="O20" s="51"/>
      <c r="P20" s="51"/>
      <c r="Q20" s="18"/>
      <c r="R20" s="18"/>
    </row>
    <row r="21" spans="1:19" ht="18.75">
      <c r="B21" s="4">
        <v>7</v>
      </c>
      <c r="C21" s="6" t="s">
        <v>5</v>
      </c>
      <c r="D21" s="6"/>
      <c r="E21" s="6"/>
      <c r="F21" s="7"/>
      <c r="G21" s="50">
        <f>MODE(Cdte)</f>
        <v>4</v>
      </c>
      <c r="H21" s="50"/>
      <c r="I21" s="50"/>
      <c r="J21" s="50"/>
      <c r="K21" s="50"/>
      <c r="L21" s="50"/>
      <c r="M21" s="50"/>
      <c r="O21" s="51" t="s">
        <v>38</v>
      </c>
      <c r="P21" s="51"/>
      <c r="Q21" s="51"/>
      <c r="R21" s="51"/>
      <c r="S21" s="51"/>
    </row>
    <row r="22" spans="1:19" ht="18.75">
      <c r="B22" s="4">
        <v>8</v>
      </c>
      <c r="C22" s="5" t="s">
        <v>3</v>
      </c>
      <c r="D22" s="7"/>
      <c r="E22" s="7"/>
      <c r="F22" s="7"/>
      <c r="G22" s="50">
        <f>AVERAGE(Cdte)</f>
        <v>6.208333333333333</v>
      </c>
      <c r="H22" s="50"/>
      <c r="I22" s="50"/>
      <c r="J22" s="50"/>
      <c r="K22" s="50"/>
      <c r="L22" s="50"/>
      <c r="M22" s="50"/>
      <c r="N22" s="49" t="s">
        <v>39</v>
      </c>
      <c r="O22" s="49"/>
      <c r="P22" s="49"/>
      <c r="Q22" s="49"/>
      <c r="R22" s="49"/>
      <c r="S22" s="49"/>
    </row>
    <row r="23" spans="1:19" ht="75">
      <c r="A23" s="37"/>
      <c r="B23" s="36" t="s">
        <v>29</v>
      </c>
      <c r="C23" s="32" t="s">
        <v>30</v>
      </c>
      <c r="D23" s="32" t="s">
        <v>31</v>
      </c>
      <c r="E23" s="32" t="s">
        <v>32</v>
      </c>
      <c r="F23" s="25" t="s">
        <v>40</v>
      </c>
      <c r="G23" s="24"/>
    </row>
    <row r="24" spans="1:19" ht="21.95" customHeight="1">
      <c r="A24" s="40" t="s">
        <v>24</v>
      </c>
      <c r="B24" s="41" t="s">
        <v>25</v>
      </c>
      <c r="C24" s="33" t="s">
        <v>26</v>
      </c>
      <c r="D24" s="42" t="s">
        <v>27</v>
      </c>
      <c r="E24" s="43" t="s">
        <v>28</v>
      </c>
    </row>
    <row r="25" spans="1:19" ht="21.95" customHeight="1">
      <c r="A25" s="33">
        <v>4</v>
      </c>
      <c r="B25" s="44">
        <f>COUNTIF(Cdte,A25)</f>
        <v>12</v>
      </c>
      <c r="C25" s="33">
        <f>B25</f>
        <v>12</v>
      </c>
      <c r="D25" s="45">
        <f>B25/$B$31</f>
        <v>0.25</v>
      </c>
      <c r="E25" s="45">
        <f>C25/$B$31</f>
        <v>0.25</v>
      </c>
      <c r="F25">
        <f>A25*B25</f>
        <v>48</v>
      </c>
    </row>
    <row r="26" spans="1:19" ht="21.95" customHeight="1">
      <c r="A26" s="34">
        <v>5</v>
      </c>
      <c r="B26" s="46">
        <f>COUNTIF(Cdte,A26)</f>
        <v>6</v>
      </c>
      <c r="C26" s="33">
        <f>C25+B26</f>
        <v>18</v>
      </c>
      <c r="D26" s="47">
        <f t="shared" ref="D26:D30" si="0">B26/$B$31</f>
        <v>0.125</v>
      </c>
      <c r="E26" s="45">
        <f t="shared" ref="E26:E30" si="1">C26/$B$31</f>
        <v>0.375</v>
      </c>
      <c r="F26">
        <f t="shared" ref="F26:F30" si="2">A26*B26</f>
        <v>30</v>
      </c>
    </row>
    <row r="27" spans="1:19" ht="21.95" customHeight="1">
      <c r="A27" s="33">
        <v>6</v>
      </c>
      <c r="B27" s="44">
        <f>COUNTIF(Cdte,A27)</f>
        <v>10</v>
      </c>
      <c r="C27" s="33">
        <f t="shared" ref="C27:C30" si="3">C26+B27</f>
        <v>28</v>
      </c>
      <c r="D27" s="45">
        <f t="shared" si="0"/>
        <v>0.20833333333333334</v>
      </c>
      <c r="E27" s="45">
        <f t="shared" si="1"/>
        <v>0.58333333333333337</v>
      </c>
      <c r="F27">
        <f t="shared" si="2"/>
        <v>60</v>
      </c>
    </row>
    <row r="28" spans="1:19" ht="21.95" customHeight="1">
      <c r="A28" s="34">
        <v>7</v>
      </c>
      <c r="B28" s="46">
        <f>COUNTIF(Cdte,A28)</f>
        <v>8</v>
      </c>
      <c r="C28" s="33">
        <f t="shared" si="3"/>
        <v>36</v>
      </c>
      <c r="D28" s="47">
        <f t="shared" si="0"/>
        <v>0.16666666666666666</v>
      </c>
      <c r="E28" s="45">
        <f t="shared" si="1"/>
        <v>0.75</v>
      </c>
      <c r="F28">
        <f t="shared" si="2"/>
        <v>56</v>
      </c>
    </row>
    <row r="29" spans="1:19" ht="21.95" customHeight="1">
      <c r="A29" s="34">
        <v>8</v>
      </c>
      <c r="B29" s="46">
        <f>COUNTIF(Cdte,A29)</f>
        <v>4</v>
      </c>
      <c r="C29" s="33">
        <f t="shared" si="3"/>
        <v>40</v>
      </c>
      <c r="D29" s="47">
        <f t="shared" si="0"/>
        <v>8.3333333333333329E-2</v>
      </c>
      <c r="E29" s="45">
        <f t="shared" si="1"/>
        <v>0.83333333333333337</v>
      </c>
      <c r="F29">
        <f t="shared" si="2"/>
        <v>32</v>
      </c>
    </row>
    <row r="30" spans="1:19" ht="21.95" customHeight="1">
      <c r="A30" s="35">
        <v>9</v>
      </c>
      <c r="B30" s="30">
        <f>COUNTIF(Cdte,A30)</f>
        <v>8</v>
      </c>
      <c r="C30" s="34">
        <f t="shared" si="3"/>
        <v>48</v>
      </c>
      <c r="D30" s="47">
        <f t="shared" si="0"/>
        <v>0.16666666666666666</v>
      </c>
      <c r="E30" s="47">
        <f t="shared" si="1"/>
        <v>1</v>
      </c>
      <c r="F30">
        <f t="shared" si="2"/>
        <v>72</v>
      </c>
      <c r="G30" s="28"/>
    </row>
    <row r="31" spans="1:19" ht="21.95" customHeight="1" thickBot="1">
      <c r="A31" s="38"/>
      <c r="B31" s="39">
        <f>SUM(B25:B30)</f>
        <v>48</v>
      </c>
      <c r="C31" s="39"/>
      <c r="D31" s="39"/>
      <c r="E31" s="26"/>
      <c r="F31">
        <f>SUM(F25:F30)</f>
        <v>298</v>
      </c>
      <c r="G31" s="31">
        <f>AVERAGE(F31/B31)</f>
        <v>6.208333333333333</v>
      </c>
      <c r="H31" s="28"/>
    </row>
    <row r="32" spans="1:19" ht="21.95" customHeight="1">
      <c r="D32" s="29"/>
    </row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</sheetData>
  <mergeCells count="7">
    <mergeCell ref="N22:S22"/>
    <mergeCell ref="E16:N16"/>
    <mergeCell ref="E17:K17"/>
    <mergeCell ref="E18:K18"/>
    <mergeCell ref="G20:M20"/>
    <mergeCell ref="G22:M22"/>
    <mergeCell ref="G21:M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F24" sqref="F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6" t="s">
        <v>22</v>
      </c>
      <c r="G6" s="57" t="s">
        <v>40</v>
      </c>
    </row>
    <row r="7" spans="1:9" ht="18.75" thickBot="1">
      <c r="B7" s="11">
        <v>0</v>
      </c>
      <c r="C7" s="11">
        <v>8</v>
      </c>
      <c r="D7" s="12">
        <v>8</v>
      </c>
      <c r="E7" s="54">
        <f>C7/$C$12</f>
        <v>0.16</v>
      </c>
      <c r="F7" s="55">
        <f>D7/$C$12</f>
        <v>0.16</v>
      </c>
      <c r="G7" s="34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4">
        <f t="shared" ref="E8:E11" si="0">C8/$C$12</f>
        <v>0.28000000000000003</v>
      </c>
      <c r="F8" s="55">
        <f t="shared" ref="F8:F11" si="1">D8/$C$12</f>
        <v>0.44</v>
      </c>
      <c r="G8" s="34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54">
        <f t="shared" si="0"/>
        <v>0.4</v>
      </c>
      <c r="F9" s="55">
        <f t="shared" si="1"/>
        <v>0.84</v>
      </c>
      <c r="G9" s="34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54">
        <f t="shared" si="0"/>
        <v>0.1</v>
      </c>
      <c r="F10" s="55">
        <f t="shared" si="1"/>
        <v>0.94</v>
      </c>
      <c r="G10" s="34">
        <f t="shared" si="2"/>
        <v>15</v>
      </c>
    </row>
    <row r="11" spans="1:9" ht="18.75" thickBot="1">
      <c r="B11" s="15">
        <v>4</v>
      </c>
      <c r="C11" s="15">
        <v>3</v>
      </c>
      <c r="D11" s="53">
        <f t="shared" si="3"/>
        <v>50</v>
      </c>
      <c r="E11" s="54">
        <f t="shared" si="0"/>
        <v>0.06</v>
      </c>
      <c r="F11" s="55">
        <f t="shared" si="1"/>
        <v>1</v>
      </c>
      <c r="G11" s="34">
        <f t="shared" si="2"/>
        <v>12</v>
      </c>
      <c r="H11" s="1"/>
    </row>
    <row r="12" spans="1:9" ht="18.75" thickBot="1">
      <c r="B12" s="16"/>
      <c r="C12" s="52">
        <f>SUM(C7:C11)</f>
        <v>50</v>
      </c>
      <c r="D12" s="17"/>
      <c r="E12" s="17"/>
      <c r="F12" s="17"/>
      <c r="G12" s="34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 t="s">
        <v>41</v>
      </c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 t="s">
        <v>42</v>
      </c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 t="s">
        <v>43</v>
      </c>
      <c r="E19" s="7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 t="s">
        <v>44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>
        <f>G12/C12</f>
        <v>1.62</v>
      </c>
      <c r="F21" t="s">
        <v>45</v>
      </c>
    </row>
    <row r="22" spans="1:9" ht="18.75">
      <c r="A22" s="20">
        <v>7</v>
      </c>
      <c r="B22" s="6" t="s">
        <v>20</v>
      </c>
      <c r="F22" t="s">
        <v>46</v>
      </c>
    </row>
    <row r="23" spans="1:9" ht="18.75">
      <c r="A23" s="20">
        <v>8</v>
      </c>
      <c r="B23" s="6" t="s">
        <v>21</v>
      </c>
      <c r="F2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Cdte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2022-04-25T12:36:49Z</dcterms:created>
  <dcterms:modified xsi:type="dcterms:W3CDTF">2023-05-22T15:18:53Z</dcterms:modified>
</cp:coreProperties>
</file>