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KOBE">'ACTIVIDAD 2'!$H$11</definedName>
    <definedName name="KOBE2">'ACTIVIDAD 2'!$B$7:$F$11</definedName>
    <definedName name="MARINERO">'ACTIVIDAD 1'!$Q$19</definedName>
    <definedName name="NOSE">'ACTIVIDAD 1'!$O$20</definedName>
    <definedName name="NOSE2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D9"/>
  <c r="D10" s="1"/>
  <c r="D8"/>
  <c r="D7"/>
  <c r="C12"/>
  <c r="G21" i="1"/>
  <c r="G20"/>
  <c r="G22"/>
  <c r="E31"/>
  <c r="E32"/>
  <c r="E33"/>
  <c r="E34"/>
  <c r="E35"/>
  <c r="E30"/>
  <c r="F30" s="1"/>
  <c r="P15"/>
  <c r="P14"/>
  <c r="D11" i="2" l="1"/>
  <c r="F31" i="1"/>
  <c r="F32" s="1"/>
  <c r="E36"/>
  <c r="G30" s="1"/>
  <c r="G31" l="1"/>
  <c r="F33"/>
  <c r="G32"/>
  <c r="F34" l="1"/>
  <c r="G33"/>
  <c r="F35" l="1"/>
  <c r="G34"/>
  <c r="G35" l="1"/>
  <c r="H35"/>
  <c r="H31"/>
  <c r="H30"/>
  <c r="H32"/>
  <c r="H33"/>
  <c r="H34"/>
</calcChain>
</file>

<file path=xl/sharedStrings.xml><?xml version="1.0" encoding="utf-8"?>
<sst xmlns="http://schemas.openxmlformats.org/spreadsheetml/2006/main" count="44" uniqueCount="43">
  <si>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</si>
  <si>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</si>
  <si>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</si>
  <si>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</si>
  <si>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</si>
  <si>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</si>
  <si>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</si>
  <si>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</si>
  <si>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</si>
  <si>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</si>
  <si>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</si>
  <si>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</si>
  <si>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</si>
  <si>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</si>
  <si>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</si>
  <si>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</si>
  <si>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</si>
  <si>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</si>
  <si>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</si>
  <si>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</si>
  <si>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</si>
  <si>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</si>
  <si>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</si>
  <si>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</si>
  <si>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</si>
  <si>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</si>
  <si>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</si>
  <si>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</si>
  <si>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</si>
  <si>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</t>
  </si>
  <si>
    <t>28 OPERARIOS FABRICAN "A LO MAS" 6 PIEZAS EN 12 HORAS"</t>
  </si>
  <si>
    <t>38 DE LOS OPERARIOS FABRICAN 5 PIEZAS EN 5 HORAS</t>
  </si>
  <si>
    <t>58% DE LOS OPERARIOS FABRICAN "A LO MAS" 6 PIEZAS EN 12 HORAS</t>
  </si>
  <si>
    <t>EL 50 % DE LOS OPERARIOS FABRICAN "A LO MAS" 6 PIEZAS EN 12 HORAS"</t>
  </si>
  <si>
    <t>LA MAYORIA DE LOS OPERARIOS FABRICAN 4 PIEZAS EN 12 HORAS</t>
  </si>
  <si>
    <t>EN PROMEDIO LOS OPERARIOS FABRICAN 6 PIEZAS EN 12 HORAS</t>
  </si>
  <si>
    <t>5 FAMILIAS TIENEN 3 HIJOS</t>
  </si>
  <si>
    <t>42 FAMILIASN TIENEN "A LO MAS" 2 HIJOS</t>
  </si>
  <si>
    <t>28% DE LAS FAMILIAS TIENEN 1 HIJO</t>
  </si>
  <si>
    <t>84% DE LAS FAMILIAS TIENEN "A LO MAS" 2 HIJOS</t>
  </si>
  <si>
    <t>EN PROMEDIO LAS FAMLIAS TIENEN 2 HIJOS</t>
  </si>
  <si>
    <t>LA MAYORIA DE LAS FAMILIAS TIENEN 2 HIJOS</t>
  </si>
  <si>
    <t>EL 50% DE LAS FAMILIAS TIENEN A LO MAS 2 HIJOS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</si>
</sst>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9" fontId="0" fillId="0" borderId="1" xfId="2" applyFont="1" applyBorder="1"/>
    <xf numFmtId="9" fontId="0" fillId="0" borderId="1" xfId="2" applyNumberFormat="1" applyFont="1" applyBorder="1"/>
    <xf numFmtId="0" fontId="0" fillId="4" borderId="1" xfId="0" applyFill="1" applyBorder="1"/>
    <xf numFmtId="9" fontId="14" fillId="7" borderId="1" xfId="2" applyFont="1" applyFill="1" applyBorder="1"/>
    <xf numFmtId="9" fontId="0" fillId="9" borderId="1" xfId="2" applyNumberFormat="1" applyFont="1" applyFill="1" applyBorder="1"/>
    <xf numFmtId="0" fontId="0" fillId="8" borderId="1" xfId="0" applyFill="1" applyBorder="1"/>
    <xf numFmtId="0" fontId="0" fillId="6" borderId="1" xfId="0" applyFill="1" applyBorder="1"/>
    <xf numFmtId="0" fontId="5" fillId="8" borderId="0" xfId="0" applyFont="1" applyFill="1"/>
    <xf numFmtId="0" fontId="5" fillId="7" borderId="0" xfId="0" applyFont="1" applyFill="1"/>
    <xf numFmtId="0" fontId="3" fillId="7" borderId="9" xfId="0" applyFont="1" applyFill="1" applyBorder="1"/>
    <xf numFmtId="0" fontId="5" fillId="7" borderId="10" xfId="0" applyFont="1" applyFill="1" applyBorder="1"/>
    <xf numFmtId="0" fontId="3" fillId="6" borderId="11" xfId="0" applyFont="1" applyFill="1" applyBorder="1"/>
    <xf numFmtId="0" fontId="5" fillId="6" borderId="12" xfId="0" applyFont="1" applyFill="1" applyBorder="1"/>
    <xf numFmtId="0" fontId="3" fillId="8" borderId="11" xfId="0" applyFont="1" applyFill="1" applyBorder="1"/>
    <xf numFmtId="0" fontId="5" fillId="8" borderId="12" xfId="0" applyFont="1" applyFill="1" applyBorder="1"/>
    <xf numFmtId="0" fontId="3" fillId="9" borderId="11" xfId="0" applyFont="1" applyFill="1" applyBorder="1"/>
    <xf numFmtId="0" fontId="5" fillId="9" borderId="12" xfId="0" applyFont="1" applyFill="1" applyBorder="1"/>
    <xf numFmtId="0" fontId="0" fillId="0" borderId="14" xfId="0" applyBorder="1"/>
    <xf numFmtId="9" fontId="0" fillId="0" borderId="14" xfId="2" applyNumberFormat="1" applyFont="1" applyBorder="1"/>
    <xf numFmtId="9" fontId="0" fillId="0" borderId="14" xfId="2" applyFon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/>
    <xf numFmtId="0" fontId="6" fillId="0" borderId="13" xfId="0" applyFont="1" applyBorder="1" applyAlignment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3" fillId="7" borderId="5" xfId="0" applyFont="1" applyFill="1" applyBorder="1" applyAlignment="1">
      <alignment horizontal="center" vertical="center" wrapText="1" readingOrder="1"/>
    </xf>
    <xf numFmtId="0" fontId="10" fillId="3" borderId="3" xfId="1" applyNumberFormat="1" applyFont="1" applyFill="1" applyBorder="1" applyAlignment="1">
      <alignment horizontal="center" vertical="center" wrapText="1" readingOrder="1"/>
    </xf>
    <xf numFmtId="0" fontId="10" fillId="10" borderId="3" xfId="1" applyNumberFormat="1" applyFont="1" applyFill="1" applyBorder="1" applyAlignment="1">
      <alignment horizontal="center" vertical="center" wrapText="1" readingOrder="1"/>
    </xf>
    <xf numFmtId="9" fontId="10" fillId="5" borderId="3" xfId="0" applyNumberFormat="1" applyFont="1" applyFill="1" applyBorder="1" applyAlignment="1">
      <alignment horizontal="center" vertical="center" wrapText="1" readingOrder="1"/>
    </xf>
    <xf numFmtId="9" fontId="10" fillId="8" borderId="6" xfId="0" applyNumberFormat="1" applyFont="1" applyFill="1" applyBorder="1" applyAlignment="1">
      <alignment horizontal="center" vertical="center" wrapText="1" readingOrder="1"/>
    </xf>
    <xf numFmtId="0" fontId="6" fillId="7" borderId="0" xfId="0" applyFont="1" applyFill="1"/>
    <xf numFmtId="0" fontId="5" fillId="10" borderId="0" xfId="0" applyFont="1" applyFill="1"/>
    <xf numFmtId="0" fontId="6" fillId="10" borderId="0" xfId="0" applyFont="1" applyFill="1"/>
    <xf numFmtId="0" fontId="5" fillId="5" borderId="0" xfId="0" applyFont="1" applyFill="1"/>
    <xf numFmtId="0" fontId="6" fillId="5" borderId="0" xfId="0" applyFont="1" applyFill="1"/>
    <xf numFmtId="0" fontId="6" fillId="8" borderId="0" xfId="0" applyFont="1" applyFill="1"/>
    <xf numFmtId="0" fontId="6" fillId="0" borderId="11" xfId="0" applyFont="1" applyBorder="1" applyAlignment="1">
      <alignment horizontal="center"/>
    </xf>
  </cellXfs>
  <cellStyles count="3">
    <cellStyle name="Millares" xfId="1" builtinId="3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6"/>
  <sheetViews>
    <sheetView zoomScale="73" zoomScaleNormal="73" workbookViewId="0">
      <selection activeCell="G30" sqref="G30"/>
    </sheetView>
  </sheetViews>
  <sheetFormatPr baseColWidth="10" defaultRowHeight="15.75"/>
  <cols>
    <col min="4" max="4" width="11" customWidth="1"/>
    <col min="6" max="6" width="13.625" customWidth="1"/>
  </cols>
  <sheetData>
    <row r="6" spans="2:20" ht="18">
      <c r="C6" s="22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P14">
        <f>MAX(D8:S10)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P15">
        <f>MIN(D8:S10)</f>
        <v>4</v>
      </c>
    </row>
    <row r="16" spans="2:20" ht="21">
      <c r="B16" s="4">
        <v>2</v>
      </c>
      <c r="C16" s="35" t="s">
        <v>6</v>
      </c>
      <c r="D16" s="36"/>
      <c r="E16" s="47"/>
      <c r="F16" s="50" t="s">
        <v>29</v>
      </c>
      <c r="G16" s="50"/>
      <c r="H16" s="50"/>
      <c r="I16" s="50"/>
      <c r="J16" s="50"/>
      <c r="K16" s="50"/>
      <c r="L16" s="51"/>
    </row>
    <row r="17" spans="2:18" ht="18" customHeight="1">
      <c r="B17" s="4">
        <v>3</v>
      </c>
      <c r="C17" s="37" t="s">
        <v>7</v>
      </c>
      <c r="D17" s="38"/>
      <c r="E17" s="48" t="s">
        <v>30</v>
      </c>
      <c r="F17" s="48"/>
      <c r="G17" s="48"/>
      <c r="H17" s="48"/>
      <c r="I17" s="48"/>
      <c r="J17" s="48"/>
      <c r="K17" s="48"/>
      <c r="L17" s="49"/>
    </row>
    <row r="18" spans="2:18" ht="21">
      <c r="B18" s="4">
        <v>4</v>
      </c>
      <c r="C18" s="39" t="s">
        <v>8</v>
      </c>
      <c r="D18" s="40"/>
      <c r="E18" s="48" t="s">
        <v>31</v>
      </c>
      <c r="F18" s="48"/>
      <c r="G18" s="48"/>
      <c r="H18" s="48"/>
      <c r="I18" s="48"/>
      <c r="J18" s="48"/>
      <c r="K18" s="48"/>
      <c r="L18" s="49"/>
    </row>
    <row r="19" spans="2:18" ht="21">
      <c r="B19" s="4">
        <v>5</v>
      </c>
      <c r="C19" s="33" t="s">
        <v>9</v>
      </c>
      <c r="D19" s="34"/>
      <c r="E19" s="48" t="s">
        <v>32</v>
      </c>
      <c r="F19" s="48"/>
      <c r="G19" s="48"/>
      <c r="H19" s="48"/>
      <c r="I19" s="48"/>
      <c r="J19" s="48"/>
      <c r="K19" s="48"/>
      <c r="L19" s="49"/>
    </row>
    <row r="20" spans="2:18" ht="18.75">
      <c r="B20" s="4">
        <v>6</v>
      </c>
      <c r="C20" s="6" t="s">
        <v>4</v>
      </c>
      <c r="D20" s="6"/>
      <c r="E20" s="6"/>
      <c r="F20" s="7"/>
      <c r="G20" s="53">
        <f>MEDIAN(NOSE2)</f>
        <v>6</v>
      </c>
      <c r="H20" s="53"/>
      <c r="I20" s="53"/>
      <c r="J20" s="53"/>
      <c r="K20" s="53"/>
      <c r="L20" s="53"/>
      <c r="M20" s="53" t="s">
        <v>33</v>
      </c>
      <c r="N20" s="53"/>
      <c r="O20" s="53"/>
      <c r="P20" s="53"/>
      <c r="Q20" s="53"/>
      <c r="R20" s="53"/>
    </row>
    <row r="21" spans="2:18" ht="18.75">
      <c r="B21" s="4">
        <v>7</v>
      </c>
      <c r="C21" s="6" t="s">
        <v>5</v>
      </c>
      <c r="D21" s="6"/>
      <c r="E21" s="6"/>
      <c r="F21" s="7"/>
      <c r="G21" s="53">
        <f>MODE(NOSE2)</f>
        <v>4</v>
      </c>
      <c r="H21" s="53"/>
      <c r="I21" s="53"/>
      <c r="J21" s="53"/>
      <c r="K21" s="53"/>
      <c r="L21" s="53"/>
      <c r="M21" s="53" t="s">
        <v>34</v>
      </c>
      <c r="N21" s="53"/>
      <c r="O21" s="53"/>
      <c r="P21" s="53"/>
      <c r="Q21" s="53"/>
      <c r="R21" s="53"/>
    </row>
    <row r="22" spans="2:18" ht="18.75">
      <c r="B22" s="4">
        <v>8</v>
      </c>
      <c r="C22" s="5" t="s">
        <v>3</v>
      </c>
      <c r="D22" s="7"/>
      <c r="E22" s="7"/>
      <c r="F22" s="7"/>
      <c r="G22" s="54">
        <f>AVERAGE(NOSE2)</f>
        <v>6.208333333333333</v>
      </c>
      <c r="H22" s="55"/>
      <c r="I22" s="55"/>
      <c r="J22" s="55"/>
      <c r="K22" s="55"/>
      <c r="L22" s="56"/>
      <c r="M22" s="23" t="s">
        <v>35</v>
      </c>
      <c r="N22" s="23"/>
      <c r="O22" s="23"/>
      <c r="P22" s="23"/>
      <c r="Q22" s="23"/>
      <c r="R22" s="23"/>
    </row>
    <row r="23" spans="2:18" ht="18.75">
      <c r="C23" s="7"/>
      <c r="D23" s="7"/>
      <c r="E23" s="7"/>
      <c r="F23" s="7"/>
    </row>
    <row r="28" spans="2:18" ht="16.5" thickBot="1"/>
    <row r="29" spans="2:18">
      <c r="D29" s="44" t="s">
        <v>24</v>
      </c>
      <c r="E29" s="45" t="s">
        <v>25</v>
      </c>
      <c r="F29" s="45" t="s">
        <v>26</v>
      </c>
      <c r="G29" s="45" t="s">
        <v>27</v>
      </c>
      <c r="H29" s="46" t="s">
        <v>28</v>
      </c>
    </row>
    <row r="30" spans="2:18">
      <c r="D30" s="41">
        <v>4</v>
      </c>
      <c r="E30" s="41">
        <f>COUNTIF(NOSE2,D30)</f>
        <v>12</v>
      </c>
      <c r="F30" s="41">
        <f>E30</f>
        <v>12</v>
      </c>
      <c r="G30" s="42">
        <f>F30/$E$36</f>
        <v>0.25</v>
      </c>
      <c r="H30" s="43">
        <f>F30/$F$35</f>
        <v>0.25</v>
      </c>
    </row>
    <row r="31" spans="2:18">
      <c r="D31" s="23">
        <v>5</v>
      </c>
      <c r="E31" s="30">
        <f>COUNTIF(NOSE2,D31)</f>
        <v>6</v>
      </c>
      <c r="F31" s="23">
        <f>E31+F30</f>
        <v>18</v>
      </c>
      <c r="G31" s="28">
        <f t="shared" ref="G31:G35" si="0">F31/$E$36</f>
        <v>0.375</v>
      </c>
      <c r="H31" s="24">
        <f t="shared" ref="H31:H35" si="1">F31/$F$35</f>
        <v>0.375</v>
      </c>
    </row>
    <row r="32" spans="2:18">
      <c r="D32" s="23">
        <v>6</v>
      </c>
      <c r="E32" s="23">
        <f>COUNTIF(NOSE2,D32)</f>
        <v>10</v>
      </c>
      <c r="F32" s="29">
        <f t="shared" ref="F32:F35" si="2">E32+F31</f>
        <v>28</v>
      </c>
      <c r="G32" s="25">
        <f t="shared" si="0"/>
        <v>0.58333333333333337</v>
      </c>
      <c r="H32" s="27">
        <f t="shared" si="1"/>
        <v>0.58333333333333337</v>
      </c>
    </row>
    <row r="33" spans="4:8">
      <c r="D33" s="23">
        <v>7</v>
      </c>
      <c r="E33" s="23">
        <f>COUNTIF(NOSE2,D33)</f>
        <v>8</v>
      </c>
      <c r="F33" s="23">
        <f t="shared" si="2"/>
        <v>36</v>
      </c>
      <c r="G33" s="25">
        <f t="shared" si="0"/>
        <v>0.75</v>
      </c>
      <c r="H33" s="24">
        <f t="shared" si="1"/>
        <v>0.75</v>
      </c>
    </row>
    <row r="34" spans="4:8">
      <c r="D34" s="23">
        <v>8</v>
      </c>
      <c r="E34" s="23">
        <f>COUNTIF(NOSE2,D34)</f>
        <v>4</v>
      </c>
      <c r="F34" s="23">
        <f t="shared" si="2"/>
        <v>40</v>
      </c>
      <c r="G34" s="25">
        <f t="shared" si="0"/>
        <v>0.83333333333333337</v>
      </c>
      <c r="H34" s="24">
        <f t="shared" si="1"/>
        <v>0.83333333333333337</v>
      </c>
    </row>
    <row r="35" spans="4:8">
      <c r="D35" s="23">
        <v>9</v>
      </c>
      <c r="E35" s="23">
        <f>COUNTIF(NOSE2,D35)</f>
        <v>8</v>
      </c>
      <c r="F35" s="26">
        <f t="shared" si="2"/>
        <v>48</v>
      </c>
      <c r="G35" s="25">
        <f t="shared" si="0"/>
        <v>1</v>
      </c>
      <c r="H35" s="24">
        <f t="shared" si="1"/>
        <v>1</v>
      </c>
    </row>
    <row r="36" spans="4:8">
      <c r="E36" s="26">
        <f>SUM(E30:E35)</f>
        <v>48</v>
      </c>
    </row>
  </sheetData>
  <mergeCells count="8">
    <mergeCell ref="M20:R20"/>
    <mergeCell ref="M21:R21"/>
    <mergeCell ref="G20:L20"/>
    <mergeCell ref="G21:L21"/>
    <mergeCell ref="G22:L22"/>
    <mergeCell ref="E18:L18"/>
    <mergeCell ref="E17:L17"/>
    <mergeCell ref="E19:L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90" zoomScaleNormal="90" workbookViewId="0">
      <selection activeCell="H22" sqref="H22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.75" thickBot="1">
      <c r="B7" s="11">
        <v>0</v>
      </c>
      <c r="C7" s="11">
        <v>8</v>
      </c>
      <c r="D7" s="61">
        <f>C7</f>
        <v>8</v>
      </c>
      <c r="E7" s="57">
        <f>C7/$C$12</f>
        <v>0.16</v>
      </c>
      <c r="F7" s="58">
        <f>E7</f>
        <v>0.16</v>
      </c>
    </row>
    <row r="8" spans="1:9" ht="18.75" thickBot="1">
      <c r="B8" s="12">
        <v>1</v>
      </c>
      <c r="C8" s="12">
        <v>14</v>
      </c>
      <c r="D8" s="61">
        <f>D7+C8</f>
        <v>22</v>
      </c>
      <c r="E8" s="63">
        <f t="shared" ref="E8:E11" si="0">C8/$C$12</f>
        <v>0.28000000000000003</v>
      </c>
      <c r="F8" s="59">
        <f>F7+E8</f>
        <v>0.44000000000000006</v>
      </c>
    </row>
    <row r="9" spans="1:9" ht="18.75" thickBot="1">
      <c r="B9" s="12">
        <v>2</v>
      </c>
      <c r="C9" s="12">
        <v>20</v>
      </c>
      <c r="D9" s="62">
        <f t="shared" ref="D9:D11" si="1">D8+C9</f>
        <v>42</v>
      </c>
      <c r="E9" s="57">
        <f t="shared" si="0"/>
        <v>0.4</v>
      </c>
      <c r="F9" s="64">
        <f t="shared" ref="F9:F12" si="2">F8+E9</f>
        <v>0.84000000000000008</v>
      </c>
    </row>
    <row r="10" spans="1:9" ht="18.75" thickBot="1">
      <c r="B10" s="12">
        <v>3</v>
      </c>
      <c r="C10" s="60">
        <v>5</v>
      </c>
      <c r="D10" s="61">
        <f t="shared" si="1"/>
        <v>47</v>
      </c>
      <c r="E10" s="57">
        <f t="shared" si="0"/>
        <v>0.1</v>
      </c>
      <c r="F10" s="59">
        <f t="shared" si="2"/>
        <v>0.94000000000000006</v>
      </c>
    </row>
    <row r="11" spans="1:9" ht="18.75" thickBot="1">
      <c r="B11" s="13">
        <v>4</v>
      </c>
      <c r="C11" s="13">
        <v>3</v>
      </c>
      <c r="D11" s="61">
        <f t="shared" si="1"/>
        <v>50</v>
      </c>
      <c r="E11" s="57">
        <f t="shared" si="0"/>
        <v>0.06</v>
      </c>
      <c r="F11" s="59">
        <f t="shared" si="2"/>
        <v>1</v>
      </c>
      <c r="H11" s="1"/>
    </row>
    <row r="12" spans="1:9" ht="18.75" thickBot="1">
      <c r="B12" s="14"/>
      <c r="C12" s="15">
        <f>SUM(C7:C11)</f>
        <v>50</v>
      </c>
      <c r="D12" s="16"/>
      <c r="E12" s="16"/>
      <c r="F12" s="16"/>
      <c r="H12" s="1"/>
    </row>
    <row r="13" spans="1:9" ht="18">
      <c r="B13" s="14"/>
      <c r="C13" s="14"/>
      <c r="D13" s="16"/>
      <c r="E13" s="16"/>
      <c r="F13" s="16"/>
      <c r="H13" s="1"/>
    </row>
    <row r="14" spans="1:9">
      <c r="C14" s="17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19">
        <v>1</v>
      </c>
      <c r="B16" s="18" t="s">
        <v>14</v>
      </c>
      <c r="C16" s="20"/>
      <c r="D16" s="20"/>
      <c r="E16" s="20"/>
      <c r="F16" s="20"/>
      <c r="G16" s="21"/>
      <c r="H16" s="7"/>
      <c r="I16" s="7"/>
    </row>
    <row r="17" spans="1:9" ht="21">
      <c r="A17" s="19">
        <v>2</v>
      </c>
      <c r="B17" s="32" t="s">
        <v>15</v>
      </c>
      <c r="C17" s="65"/>
      <c r="D17" s="71" t="s">
        <v>36</v>
      </c>
      <c r="E17" s="48"/>
      <c r="F17" s="48"/>
      <c r="G17" s="48"/>
      <c r="H17" s="49"/>
      <c r="I17" s="7"/>
    </row>
    <row r="18" spans="1:9" ht="18.75">
      <c r="A18" s="19">
        <v>3</v>
      </c>
      <c r="B18" s="66" t="s">
        <v>16</v>
      </c>
      <c r="C18" s="67"/>
      <c r="D18" s="71" t="s">
        <v>37</v>
      </c>
      <c r="E18" s="48"/>
      <c r="F18" s="48"/>
      <c r="G18" s="48"/>
      <c r="H18" s="49"/>
      <c r="I18" s="7"/>
    </row>
    <row r="19" spans="1:9" ht="21">
      <c r="A19" s="19">
        <v>4</v>
      </c>
      <c r="B19" s="68" t="s">
        <v>17</v>
      </c>
      <c r="C19" s="69"/>
      <c r="D19" s="71" t="s">
        <v>38</v>
      </c>
      <c r="E19" s="48"/>
      <c r="F19" s="48"/>
      <c r="G19" s="48"/>
      <c r="H19" s="49"/>
      <c r="I19" s="7"/>
    </row>
    <row r="20" spans="1:9" ht="21">
      <c r="A20" s="19">
        <v>5</v>
      </c>
      <c r="B20" s="31" t="s">
        <v>18</v>
      </c>
      <c r="C20" s="70"/>
      <c r="D20" s="71" t="s">
        <v>39</v>
      </c>
      <c r="E20" s="48"/>
      <c r="F20" s="48"/>
      <c r="G20" s="48"/>
      <c r="H20" s="49"/>
      <c r="I20" s="7"/>
    </row>
    <row r="21" spans="1:9" ht="18.75">
      <c r="A21" s="19">
        <v>6</v>
      </c>
      <c r="B21" s="6" t="s">
        <v>19</v>
      </c>
      <c r="E21" s="52"/>
      <c r="F21" s="52"/>
      <c r="G21" s="52"/>
      <c r="H21" s="52"/>
      <c r="I21" t="s">
        <v>40</v>
      </c>
    </row>
    <row r="22" spans="1:9" ht="18.75">
      <c r="A22" s="19">
        <v>7</v>
      </c>
      <c r="B22" s="6" t="s">
        <v>20</v>
      </c>
      <c r="I22" t="s">
        <v>41</v>
      </c>
    </row>
    <row r="23" spans="1:9" ht="18.75">
      <c r="A23" s="19">
        <v>8</v>
      </c>
      <c r="B23" s="6" t="s">
        <v>21</v>
      </c>
      <c r="I23" t="s">
        <v>42</v>
      </c>
    </row>
  </sheetData>
  <mergeCells count="5">
    <mergeCell ref="D17:H17"/>
    <mergeCell ref="D18:H18"/>
    <mergeCell ref="D19:H19"/>
    <mergeCell ref="D20:H20"/>
    <mergeCell ref="E21:H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ACTIVIDAD 1</vt:lpstr>
      <vt:lpstr>ACTIVIDAD 2</vt:lpstr>
      <vt:lpstr>KOBE</vt:lpstr>
      <vt:lpstr>KOBE2</vt:lpstr>
      <vt:lpstr>MARINERO</vt:lpstr>
      <vt:lpstr>NOSE</vt:lpstr>
      <vt:lpstr>NOSE2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2023-05-10T15:19:30Z</dcterms:modified>
</cp:coreProperties>
</file>