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tabRatio="362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17" i="1"/>
  <c r="Y17" s="1"/>
  <c r="U18"/>
  <c r="Y18" s="1"/>
  <c r="U19"/>
  <c r="Y19" s="1"/>
  <c r="U20"/>
  <c r="U21"/>
  <c r="U22"/>
  <c r="U23"/>
  <c r="Y21"/>
  <c r="T28"/>
  <c r="Y22"/>
  <c r="Y23"/>
  <c r="Y16"/>
  <c r="V16"/>
  <c r="U16"/>
  <c r="O14"/>
  <c r="O13"/>
  <c r="H27" i="2"/>
  <c r="H29"/>
  <c r="H9"/>
  <c r="H10"/>
  <c r="H11"/>
  <c r="H12"/>
  <c r="H13"/>
  <c r="H20"/>
  <c r="H8"/>
  <c r="H14" l="1"/>
  <c r="V17" i="1"/>
  <c r="V18" s="1"/>
  <c r="V19" s="1"/>
  <c r="V20" s="1"/>
  <c r="V21" s="1"/>
  <c r="V22" s="1"/>
  <c r="V23" s="1"/>
  <c r="W20"/>
  <c r="Y24"/>
  <c r="T27" s="1"/>
  <c r="U24"/>
  <c r="Y20"/>
  <c r="E8" i="2"/>
  <c r="E9" s="1"/>
  <c r="E10" s="1"/>
  <c r="H21" s="1"/>
  <c r="D14"/>
  <c r="H25" s="1"/>
  <c r="W19" i="1" l="1"/>
  <c r="W23"/>
  <c r="W16"/>
  <c r="W18"/>
  <c r="W22"/>
  <c r="W17"/>
  <c r="W21"/>
  <c r="F10" i="2"/>
  <c r="F8"/>
  <c r="G8" s="1"/>
  <c r="G9" s="1"/>
  <c r="F9"/>
  <c r="H22" s="1"/>
  <c r="F13"/>
  <c r="F12"/>
  <c r="F11"/>
  <c r="E11"/>
  <c r="E12" s="1"/>
  <c r="E13" s="1"/>
  <c r="T9" i="1"/>
  <c r="U9" s="1"/>
  <c r="D9"/>
  <c r="T8"/>
  <c r="U8" s="1"/>
  <c r="D8"/>
  <c r="T7"/>
  <c r="U7" s="1"/>
  <c r="D7"/>
  <c r="W24" l="1"/>
  <c r="X16"/>
  <c r="X17" s="1"/>
  <c r="X18" s="1"/>
  <c r="X19" s="1"/>
  <c r="X20" s="1"/>
  <c r="X21" s="1"/>
  <c r="X22" s="1"/>
  <c r="X23" s="1"/>
  <c r="G10" i="2"/>
  <c r="H23" s="1"/>
  <c r="G11" l="1"/>
  <c r="G12" s="1"/>
  <c r="G13" s="1"/>
</calcChain>
</file>

<file path=xl/sharedStrings.xml><?xml version="1.0" encoding="utf-8"?>
<sst xmlns="http://schemas.openxmlformats.org/spreadsheetml/2006/main" count="48" uniqueCount="46">
  <si>
    <t xml:space="preserve">USANDO FUNCIONES EXCEL </t>
  </si>
  <si>
    <t>CONSTRUYA LA TABLA</t>
  </si>
  <si>
    <t>INSETAR  UN GRAFICO DE BARRA</t>
  </si>
  <si>
    <t>Número de hijos</t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</si>
  <si>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</si>
  <si>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</si>
  <si>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</si>
  <si>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</si>
  <si>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</si>
  <si>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</si>
  <si>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</si>
  <si>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</si>
  <si>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</si>
  <si>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</si>
  <si>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</si>
  <si>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</si>
  <si>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</si>
  <si>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</si>
  <si>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</si>
  <si>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</si>
  <si>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</si>
  <si>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</si>
  <si>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</si>
  <si>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r>
      <t>f</t>
    </r>
    <r>
      <rPr>
        <vertAlign val="subscript"/>
        <sz val="14"/>
        <rFont val="Arial"/>
        <family val="2"/>
      </rPr>
      <t>i</t>
    </r>
  </si>
  <si>
    <r>
      <t>F</t>
    </r>
    <r>
      <rPr>
        <vertAlign val="subscript"/>
        <sz val="14"/>
        <rFont val="Arial"/>
        <family val="2"/>
      </rPr>
      <t>i</t>
    </r>
  </si>
  <si>
    <r>
      <rPr>
        <sz val="14"/>
        <rFont val="Arial"/>
        <family val="2"/>
      </rPr>
      <t>h</t>
    </r>
    <r>
      <rPr>
        <vertAlign val="subscript"/>
        <sz val="14"/>
        <rFont val="Arial"/>
        <family val="2"/>
      </rPr>
      <t>r</t>
    </r>
  </si>
  <si>
    <r>
      <t>H</t>
    </r>
    <r>
      <rPr>
        <vertAlign val="subscript"/>
        <sz val="14"/>
        <rFont val="Arial"/>
        <family val="2"/>
      </rPr>
      <t>r</t>
    </r>
  </si>
  <si>
    <t>4 familias tienen 3 hijos</t>
  </si>
  <si>
    <t>75 familias tienen a lo más 2 hijos</t>
  </si>
  <si>
    <t xml:space="preserve">el 31% de las familias tienen 1 hijo o menos </t>
  </si>
  <si>
    <t>el 94% de las familias tienen a lo más 2 hijos</t>
  </si>
  <si>
    <t>en promedio las familias encuestadas tienen 1,01 hijos</t>
  </si>
  <si>
    <t>la mayoria de las familias tienen 0 hijos</t>
  </si>
  <si>
    <t>el 50% de las familias tiene a lo más 2 hijos</t>
  </si>
  <si>
    <t>fi</t>
  </si>
  <si>
    <t>Fi</t>
  </si>
  <si>
    <t>hr</t>
  </si>
  <si>
    <t>Hr</t>
  </si>
  <si>
    <t>MIN</t>
  </si>
  <si>
    <t>MAX</t>
  </si>
  <si>
    <t>xi</t>
  </si>
  <si>
    <t>total</t>
  </si>
  <si>
    <t>En promedio el curso obtuvo un 7,6 en la primera prueba</t>
  </si>
  <si>
    <t>El 50% de los alumnos obtuvo al menos un 8 en la primera prueba</t>
  </si>
  <si>
    <t>8 y 9</t>
  </si>
  <si>
    <t xml:space="preserve">La mayoría de los alumnos obtuvo un 8 o un 9 en la primera prueba </t>
  </si>
</sst>
</file>

<file path=xl/styles.xml><?xml version="1.0" encoding="utf-8"?>
<styleSheet xmlns="http://schemas.openxmlformats.org/spreadsheetml/2006/main">
  <numFmts count="1">
    <numFmt numFmtId="168" formatCode="0.0"/>
  </numFmts>
  <fonts count="10">
    <font>
      <sz val="11"/>
      <color theme="1"/>
      <name val="Calibri"/>
      <family val="2"/>
      <scheme val="minor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4"/>
      <name val="Arial"/>
      <family val="2"/>
    </font>
    <font>
      <vertAlign val="subscript"/>
      <sz val="14"/>
      <name val="Arial"/>
      <family val="2"/>
    </font>
    <font>
      <b/>
      <sz val="14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95">
    <xf numFmtId="0" fontId="0" fillId="0" borderId="0" xfId="0"/>
    <xf numFmtId="0" fontId="1" fillId="0" borderId="0" xfId="0" applyFont="1"/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13" xfId="0" applyFont="1" applyFill="1" applyBorder="1" applyAlignment="1">
      <alignment horizontal="center" vertical="center" wrapText="1" readingOrder="1"/>
    </xf>
    <xf numFmtId="0" fontId="2" fillId="2" borderId="15" xfId="0" applyFont="1" applyFill="1" applyBorder="1" applyAlignment="1">
      <alignment horizontal="center" vertical="center" wrapText="1" readingOrder="1"/>
    </xf>
    <xf numFmtId="0" fontId="2" fillId="2" borderId="16" xfId="0" applyFont="1" applyFill="1" applyBorder="1" applyAlignment="1">
      <alignment horizontal="center" vertical="center" wrapText="1" readingOrder="1"/>
    </xf>
    <xf numFmtId="0" fontId="2" fillId="2" borderId="0" xfId="0" applyFont="1" applyFill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4" borderId="0" xfId="0" applyFont="1" applyFill="1"/>
    <xf numFmtId="0" fontId="3" fillId="5" borderId="0" xfId="0" applyFont="1" applyFill="1"/>
    <xf numFmtId="0" fontId="2" fillId="5" borderId="13" xfId="0" applyFont="1" applyFill="1" applyBorder="1" applyAlignment="1">
      <alignment horizontal="center" vertical="center" wrapText="1" readingOrder="1"/>
    </xf>
    <xf numFmtId="0" fontId="6" fillId="3" borderId="10" xfId="0" applyFont="1" applyFill="1" applyBorder="1" applyAlignment="1">
      <alignment horizontal="center" vertical="center" wrapText="1" readingOrder="1"/>
    </xf>
    <xf numFmtId="0" fontId="7" fillId="3" borderId="1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9" fontId="2" fillId="2" borderId="11" xfId="1" applyFont="1" applyFill="1" applyBorder="1" applyAlignment="1">
      <alignment horizontal="center" vertical="center" wrapText="1" readingOrder="1"/>
    </xf>
    <xf numFmtId="9" fontId="2" fillId="2" borderId="12" xfId="0" applyNumberFormat="1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9" fontId="2" fillId="2" borderId="14" xfId="0" applyNumberFormat="1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/>
    <xf numFmtId="0" fontId="3" fillId="0" borderId="10" xfId="0" applyFont="1" applyBorder="1"/>
    <xf numFmtId="0" fontId="3" fillId="0" borderId="5" xfId="0" applyFont="1" applyBorder="1"/>
    <xf numFmtId="0" fontId="3" fillId="5" borderId="5" xfId="0" applyFont="1" applyFill="1" applyBorder="1"/>
    <xf numFmtId="0" fontId="3" fillId="5" borderId="20" xfId="0" applyFont="1" applyFill="1" applyBorder="1"/>
    <xf numFmtId="0" fontId="3" fillId="6" borderId="0" xfId="0" applyFont="1" applyFill="1"/>
    <xf numFmtId="0" fontId="2" fillId="4" borderId="13" xfId="0" applyFont="1" applyFill="1" applyBorder="1" applyAlignment="1">
      <alignment horizontal="center" vertical="center" wrapText="1" readingOrder="1"/>
    </xf>
    <xf numFmtId="0" fontId="3" fillId="4" borderId="19" xfId="0" applyFont="1" applyFill="1" applyBorder="1"/>
    <xf numFmtId="0" fontId="3" fillId="4" borderId="20" xfId="0" applyFont="1" applyFill="1" applyBorder="1"/>
    <xf numFmtId="0" fontId="3" fillId="4" borderId="21" xfId="0" applyFont="1" applyFill="1" applyBorder="1"/>
    <xf numFmtId="0" fontId="3" fillId="4" borderId="5" xfId="0" applyFont="1" applyFill="1" applyBorder="1"/>
    <xf numFmtId="0" fontId="3" fillId="8" borderId="0" xfId="0" applyFont="1" applyFill="1"/>
    <xf numFmtId="0" fontId="3" fillId="9" borderId="0" xfId="0" applyFont="1" applyFill="1"/>
    <xf numFmtId="9" fontId="2" fillId="9" borderId="11" xfId="1" applyFont="1" applyFill="1" applyBorder="1" applyAlignment="1">
      <alignment horizontal="center" vertical="center" wrapText="1" readingOrder="1"/>
    </xf>
    <xf numFmtId="0" fontId="3" fillId="9" borderId="5" xfId="0" applyFont="1" applyFill="1" applyBorder="1"/>
    <xf numFmtId="0" fontId="3" fillId="9" borderId="19" xfId="0" applyFont="1" applyFill="1" applyBorder="1"/>
    <xf numFmtId="0" fontId="3" fillId="9" borderId="20" xfId="0" applyFont="1" applyFill="1" applyBorder="1"/>
    <xf numFmtId="0" fontId="3" fillId="9" borderId="21" xfId="0" applyFont="1" applyFill="1" applyBorder="1"/>
    <xf numFmtId="0" fontId="3" fillId="4" borderId="10" xfId="0" applyFont="1" applyFill="1" applyBorder="1"/>
    <xf numFmtId="0" fontId="3" fillId="5" borderId="10" xfId="0" applyFont="1" applyFill="1" applyBorder="1"/>
    <xf numFmtId="0" fontId="3" fillId="9" borderId="23" xfId="0" applyFont="1" applyFill="1" applyBorder="1"/>
    <xf numFmtId="0" fontId="3" fillId="9" borderId="24" xfId="0" applyFont="1" applyFill="1" applyBorder="1"/>
    <xf numFmtId="9" fontId="2" fillId="8" borderId="14" xfId="0" applyNumberFormat="1" applyFont="1" applyFill="1" applyBorder="1" applyAlignment="1">
      <alignment horizontal="center" vertical="center" wrapText="1" readingOrder="1"/>
    </xf>
    <xf numFmtId="9" fontId="3" fillId="8" borderId="10" xfId="0" applyNumberFormat="1" applyFont="1" applyFill="1" applyBorder="1"/>
    <xf numFmtId="0" fontId="3" fillId="8" borderId="5" xfId="0" applyFont="1" applyFill="1" applyBorder="1"/>
    <xf numFmtId="0" fontId="3" fillId="8" borderId="25" xfId="0" applyFont="1" applyFill="1" applyBorder="1"/>
    <xf numFmtId="0" fontId="3" fillId="8" borderId="20" xfId="0" applyFont="1" applyFill="1" applyBorder="1"/>
    <xf numFmtId="0" fontId="3" fillId="8" borderId="21" xfId="0" applyFont="1" applyFill="1" applyBorder="1"/>
    <xf numFmtId="0" fontId="3" fillId="10" borderId="19" xfId="0" applyFont="1" applyFill="1" applyBorder="1"/>
    <xf numFmtId="0" fontId="3" fillId="10" borderId="20" xfId="0" applyFont="1" applyFill="1" applyBorder="1"/>
    <xf numFmtId="0" fontId="3" fillId="10" borderId="21" xfId="0" applyFont="1" applyFill="1" applyBorder="1"/>
    <xf numFmtId="9" fontId="3" fillId="9" borderId="22" xfId="0" applyNumberFormat="1" applyFont="1" applyFill="1" applyBorder="1"/>
    <xf numFmtId="2" fontId="3" fillId="10" borderId="22" xfId="0" applyNumberFormat="1" applyFont="1" applyFill="1" applyBorder="1"/>
    <xf numFmtId="0" fontId="3" fillId="11" borderId="0" xfId="0" applyFont="1" applyFill="1"/>
    <xf numFmtId="0" fontId="3" fillId="11" borderId="22" xfId="0" applyFont="1" applyFill="1" applyBorder="1"/>
    <xf numFmtId="0" fontId="3" fillId="11" borderId="20" xfId="0" applyFont="1" applyFill="1" applyBorder="1"/>
    <xf numFmtId="0" fontId="3" fillId="11" borderId="21" xfId="0" applyFont="1" applyFill="1" applyBorder="1"/>
    <xf numFmtId="0" fontId="3" fillId="12" borderId="10" xfId="0" applyFont="1" applyFill="1" applyBorder="1"/>
    <xf numFmtId="0" fontId="3" fillId="12" borderId="20" xfId="0" applyFont="1" applyFill="1" applyBorder="1"/>
    <xf numFmtId="0" fontId="3" fillId="12" borderId="21" xfId="0" applyFont="1" applyFill="1" applyBorder="1"/>
    <xf numFmtId="0" fontId="2" fillId="12" borderId="11" xfId="0" applyFont="1" applyFill="1" applyBorder="1" applyAlignment="1">
      <alignment horizontal="center" vertical="center" wrapText="1" readingOrder="1"/>
    </xf>
    <xf numFmtId="0" fontId="3" fillId="12" borderId="5" xfId="0" applyFont="1" applyFill="1" applyBorder="1"/>
    <xf numFmtId="0" fontId="2" fillId="11" borderId="13" xfId="0" applyFont="1" applyFill="1" applyBorder="1" applyAlignment="1">
      <alignment horizontal="center" vertical="center" wrapText="1" readingOrder="1"/>
    </xf>
    <xf numFmtId="0" fontId="3" fillId="11" borderId="5" xfId="0" applyFont="1" applyFill="1" applyBorder="1"/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9" fontId="3" fillId="0" borderId="5" xfId="1" applyFont="1" applyBorder="1" applyAlignment="1">
      <alignment horizontal="center" vertical="center"/>
    </xf>
    <xf numFmtId="9" fontId="3" fillId="0" borderId="5" xfId="0" applyNumberFormat="1" applyFont="1" applyBorder="1"/>
    <xf numFmtId="0" fontId="3" fillId="5" borderId="5" xfId="0" applyFont="1" applyFill="1" applyBorder="1" applyAlignment="1">
      <alignment horizontal="center"/>
    </xf>
    <xf numFmtId="168" fontId="3" fillId="5" borderId="5" xfId="0" applyNumberFormat="1" applyFont="1" applyFill="1" applyBorder="1" applyAlignment="1">
      <alignment horizontal="center" vertical="center"/>
    </xf>
    <xf numFmtId="0" fontId="3" fillId="7" borderId="5" xfId="0" applyFont="1" applyFill="1" applyBorder="1"/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/>
    </xf>
    <xf numFmtId="0" fontId="3" fillId="5" borderId="26" xfId="0" applyFont="1" applyFill="1" applyBorder="1"/>
    <xf numFmtId="0" fontId="3" fillId="5" borderId="23" xfId="0" applyFont="1" applyFill="1" applyBorder="1"/>
    <xf numFmtId="0" fontId="3" fillId="5" borderId="24" xfId="0" applyFont="1" applyFill="1" applyBorder="1"/>
    <xf numFmtId="0" fontId="3" fillId="4" borderId="17" xfId="0" applyFont="1" applyFill="1" applyBorder="1"/>
    <xf numFmtId="0" fontId="3" fillId="7" borderId="5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/>
    </xf>
    <xf numFmtId="0" fontId="3" fillId="9" borderId="18" xfId="0" applyFont="1" applyFill="1" applyBorder="1"/>
    <xf numFmtId="168" fontId="3" fillId="9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9" fontId="3" fillId="0" borderId="5" xfId="0" applyNumberFormat="1" applyFon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Prueba</a:t>
            </a:r>
            <a:r>
              <a:rPr lang="es-CL" baseline="0"/>
              <a:t> N°1 de Herramientas Tecnológicas</a:t>
            </a:r>
            <a:endParaRPr lang="es-CL"/>
          </a:p>
        </c:rich>
      </c:tx>
      <c:layout/>
    </c:title>
    <c:plotArea>
      <c:layout/>
      <c:barChart>
        <c:barDir val="col"/>
        <c:grouping val="stacked"/>
        <c:ser>
          <c:idx val="0"/>
          <c:order val="0"/>
          <c:dLbls>
            <c:delete val="1"/>
          </c:dLbls>
          <c:cat>
            <c:numRef>
              <c:f>'ACTIVIDAD 1'!$T$16:$T$23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1'!$U$16:$U$23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>
          <c:showVal val="1"/>
        </c:dLbls>
        <c:gapWidth val="55"/>
        <c:overlap val="100"/>
        <c:axId val="83145088"/>
        <c:axId val="83685376"/>
      </c:barChart>
      <c:catAx>
        <c:axId val="831450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Rango</a:t>
                </a:r>
                <a:r>
                  <a:rPr lang="es-CL" baseline="0"/>
                  <a:t> de n</a:t>
                </a:r>
                <a:r>
                  <a:rPr lang="es-CL"/>
                  <a:t>ota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83685376"/>
        <c:crosses val="autoZero"/>
        <c:auto val="1"/>
        <c:lblAlgn val="ctr"/>
        <c:lblOffset val="100"/>
      </c:catAx>
      <c:valAx>
        <c:axId val="836853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alumnos</a:t>
                </a:r>
                <a:endParaRPr lang="es-CL"/>
              </a:p>
            </c:rich>
          </c:tx>
          <c:layout/>
        </c:title>
        <c:numFmt formatCode="General" sourceLinked="1"/>
        <c:majorTickMark val="none"/>
        <c:tickLblPos val="nextTo"/>
        <c:crossAx val="8314508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114300</xdr:colOff>
      <xdr:row>29</xdr:row>
      <xdr:rowOff>123825</xdr:rowOff>
    </xdr:from>
    <xdr:to>
      <xdr:col>24</xdr:col>
      <xdr:colOff>295275</xdr:colOff>
      <xdr:row>41</xdr:row>
      <xdr:rowOff>104775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B33"/>
  <sheetViews>
    <sheetView topLeftCell="D1" workbookViewId="0">
      <selection activeCell="W43" sqref="W43"/>
    </sheetView>
  </sheetViews>
  <sheetFormatPr baseColWidth="10" defaultRowHeight="18"/>
  <cols>
    <col min="1" max="3" width="11.42578125" style="8"/>
    <col min="4" max="4" width="4.42578125" style="8" customWidth="1"/>
    <col min="5" max="6" width="3.7109375" style="8" customWidth="1"/>
    <col min="7" max="7" width="4.28515625" style="8" customWidth="1"/>
    <col min="8" max="8" width="3.7109375" style="8" customWidth="1"/>
    <col min="9" max="9" width="3.140625" style="8" customWidth="1"/>
    <col min="10" max="10" width="5.85546875" style="8" customWidth="1"/>
    <col min="11" max="12" width="3.7109375" style="8" customWidth="1"/>
    <col min="13" max="13" width="6.140625" style="8" customWidth="1"/>
    <col min="14" max="15" width="6.42578125" style="8" customWidth="1"/>
    <col min="16" max="18" width="3.7109375" style="8" customWidth="1"/>
    <col min="19" max="19" width="5" style="8" customWidth="1"/>
    <col min="20" max="20" width="12.5703125" style="8" customWidth="1"/>
    <col min="21" max="21" width="6.5703125" style="8" customWidth="1"/>
    <col min="22" max="16384" width="11.42578125" style="8"/>
  </cols>
  <sheetData>
    <row r="5" spans="2:25">
      <c r="C5" s="66" t="s">
        <v>22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2:25" ht="18.75" thickBot="1"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2:25">
      <c r="C7" s="9"/>
      <c r="D7" s="67">
        <f>4+1</f>
        <v>5</v>
      </c>
      <c r="E7" s="68">
        <v>4</v>
      </c>
      <c r="F7" s="68">
        <v>9</v>
      </c>
      <c r="G7" s="68">
        <v>10</v>
      </c>
      <c r="H7" s="68">
        <v>8</v>
      </c>
      <c r="I7" s="68">
        <v>5</v>
      </c>
      <c r="J7" s="68">
        <v>7</v>
      </c>
      <c r="K7" s="68">
        <v>9</v>
      </c>
      <c r="L7" s="68">
        <v>9</v>
      </c>
      <c r="M7" s="68">
        <v>9</v>
      </c>
      <c r="N7" s="68">
        <v>10</v>
      </c>
      <c r="O7" s="68">
        <v>7</v>
      </c>
      <c r="P7" s="68">
        <v>7</v>
      </c>
      <c r="Q7" s="68">
        <v>7</v>
      </c>
      <c r="R7" s="68">
        <v>6</v>
      </c>
      <c r="S7" s="68">
        <v>8</v>
      </c>
      <c r="T7" s="68">
        <f>S7-1</f>
        <v>7</v>
      </c>
      <c r="U7" s="69">
        <f>T7-2</f>
        <v>5</v>
      </c>
    </row>
    <row r="8" spans="2:25">
      <c r="C8" s="9"/>
      <c r="D8" s="70">
        <f>4+1</f>
        <v>5</v>
      </c>
      <c r="E8" s="71">
        <v>5</v>
      </c>
      <c r="F8" s="71">
        <v>9</v>
      </c>
      <c r="G8" s="71">
        <v>3</v>
      </c>
      <c r="H8" s="71">
        <v>8</v>
      </c>
      <c r="I8" s="71">
        <v>8</v>
      </c>
      <c r="J8" s="71">
        <v>8</v>
      </c>
      <c r="K8" s="71">
        <v>8</v>
      </c>
      <c r="L8" s="71">
        <v>8</v>
      </c>
      <c r="M8" s="71">
        <v>10</v>
      </c>
      <c r="N8" s="71">
        <v>9</v>
      </c>
      <c r="O8" s="71">
        <v>7</v>
      </c>
      <c r="P8" s="71">
        <v>8</v>
      </c>
      <c r="Q8" s="71">
        <v>9</v>
      </c>
      <c r="R8" s="71">
        <v>7</v>
      </c>
      <c r="S8" s="71">
        <v>9</v>
      </c>
      <c r="T8" s="71">
        <f t="shared" ref="T8:T9" si="0">S8-1</f>
        <v>8</v>
      </c>
      <c r="U8" s="72">
        <f t="shared" ref="U8:U9" si="1">T8-2</f>
        <v>6</v>
      </c>
    </row>
    <row r="9" spans="2:25" ht="18.75" thickBot="1">
      <c r="C9" s="9"/>
      <c r="D9" s="73">
        <f>9+1</f>
        <v>10</v>
      </c>
      <c r="E9" s="74">
        <v>5</v>
      </c>
      <c r="F9" s="74">
        <v>9</v>
      </c>
      <c r="G9" s="74">
        <v>4</v>
      </c>
      <c r="H9" s="74">
        <v>9</v>
      </c>
      <c r="I9" s="74">
        <v>8</v>
      </c>
      <c r="J9" s="74">
        <v>10</v>
      </c>
      <c r="K9" s="74">
        <v>7</v>
      </c>
      <c r="L9" s="74">
        <v>7</v>
      </c>
      <c r="M9" s="74">
        <v>7</v>
      </c>
      <c r="N9" s="74">
        <v>8</v>
      </c>
      <c r="O9" s="74">
        <v>8</v>
      </c>
      <c r="P9" s="74">
        <v>9</v>
      </c>
      <c r="Q9" s="74">
        <v>9</v>
      </c>
      <c r="R9" s="74">
        <v>8</v>
      </c>
      <c r="S9" s="74">
        <v>10</v>
      </c>
      <c r="T9" s="74">
        <f t="shared" si="0"/>
        <v>9</v>
      </c>
      <c r="U9" s="75">
        <f t="shared" si="1"/>
        <v>7</v>
      </c>
    </row>
    <row r="10" spans="2:25">
      <c r="C10" s="9"/>
      <c r="T10" s="9"/>
    </row>
    <row r="13" spans="2:25">
      <c r="C13" s="1" t="s">
        <v>0</v>
      </c>
      <c r="N13" s="32" t="s">
        <v>38</v>
      </c>
      <c r="O13" s="32">
        <f>MIN(D7:U9)</f>
        <v>3</v>
      </c>
    </row>
    <row r="14" spans="2:25">
      <c r="B14" s="88">
        <v>1</v>
      </c>
      <c r="C14" s="81" t="s">
        <v>1</v>
      </c>
      <c r="D14" s="81"/>
      <c r="E14" s="81"/>
      <c r="F14" s="81"/>
      <c r="G14" s="81"/>
      <c r="H14" s="81"/>
      <c r="I14" s="81"/>
      <c r="J14" s="22"/>
      <c r="K14" s="22"/>
      <c r="L14" s="22"/>
      <c r="M14" s="22"/>
      <c r="N14" s="32" t="s">
        <v>39</v>
      </c>
      <c r="O14" s="32">
        <f>MAX(D7:U9)</f>
        <v>10</v>
      </c>
    </row>
    <row r="15" spans="2:25">
      <c r="B15" s="79">
        <v>2</v>
      </c>
      <c r="C15" s="25" t="s">
        <v>17</v>
      </c>
      <c r="D15" s="25"/>
      <c r="E15" s="25"/>
      <c r="F15" s="25"/>
      <c r="G15" s="25"/>
      <c r="H15" s="25"/>
      <c r="I15" s="25"/>
      <c r="J15" s="22"/>
      <c r="K15" s="22"/>
      <c r="L15" s="22"/>
      <c r="M15" s="22"/>
      <c r="T15" s="89" t="s">
        <v>40</v>
      </c>
      <c r="U15" s="89" t="s">
        <v>34</v>
      </c>
      <c r="V15" s="89" t="s">
        <v>35</v>
      </c>
      <c r="W15" s="89" t="s">
        <v>36</v>
      </c>
      <c r="X15" s="89" t="s">
        <v>37</v>
      </c>
      <c r="Y15" s="89" t="s">
        <v>14</v>
      </c>
    </row>
    <row r="16" spans="2:25">
      <c r="B16" s="79">
        <v>3</v>
      </c>
      <c r="C16" s="25" t="s">
        <v>16</v>
      </c>
      <c r="D16" s="25"/>
      <c r="E16" s="25"/>
      <c r="F16" s="25"/>
      <c r="G16" s="25"/>
      <c r="H16" s="25"/>
      <c r="I16" s="25"/>
      <c r="J16" s="22"/>
      <c r="K16" s="22"/>
      <c r="L16" s="22"/>
      <c r="M16" s="22"/>
      <c r="T16" s="71">
        <v>3</v>
      </c>
      <c r="U16" s="71">
        <f>COUNTIF($D$7:$U$9,T16)</f>
        <v>1</v>
      </c>
      <c r="V16" s="71">
        <f>U16</f>
        <v>1</v>
      </c>
      <c r="W16" s="77">
        <f>U16/$U$24</f>
        <v>1.8518518518518517E-2</v>
      </c>
      <c r="X16" s="78">
        <f>W16</f>
        <v>1.8518518518518517E-2</v>
      </c>
      <c r="Y16" s="24">
        <f>T16*U16</f>
        <v>3</v>
      </c>
    </row>
    <row r="17" spans="2:28">
      <c r="B17" s="82">
        <v>4</v>
      </c>
      <c r="C17" s="32" t="s">
        <v>18</v>
      </c>
      <c r="D17" s="32"/>
      <c r="E17" s="32"/>
      <c r="F17" s="32"/>
      <c r="G17" s="32"/>
      <c r="H17" s="32"/>
      <c r="I17" s="32"/>
      <c r="J17" s="32"/>
      <c r="K17" s="22"/>
      <c r="L17" s="22"/>
      <c r="M17" s="22"/>
      <c r="T17" s="71">
        <v>4</v>
      </c>
      <c r="U17" s="71">
        <f t="shared" ref="U17:U23" si="2">COUNTIF($D$7:$U$9,T17)</f>
        <v>2</v>
      </c>
      <c r="V17" s="71">
        <f>V16+U17</f>
        <v>3</v>
      </c>
      <c r="W17" s="77">
        <f t="shared" ref="W17:W23" si="3">U17/$U$24</f>
        <v>3.7037037037037035E-2</v>
      </c>
      <c r="X17" s="78">
        <f>X16+W17</f>
        <v>5.5555555555555552E-2</v>
      </c>
      <c r="Y17" s="24">
        <f t="shared" ref="Y17:Y23" si="4">T17*U17</f>
        <v>8</v>
      </c>
    </row>
    <row r="18" spans="2:28">
      <c r="B18" s="82">
        <v>5</v>
      </c>
      <c r="C18" s="32" t="s">
        <v>19</v>
      </c>
      <c r="D18" s="32"/>
      <c r="E18" s="32"/>
      <c r="F18" s="32"/>
      <c r="G18" s="32"/>
      <c r="H18" s="32"/>
      <c r="I18" s="87"/>
      <c r="J18" s="32"/>
      <c r="K18" s="22"/>
      <c r="L18" s="22"/>
      <c r="M18" s="22"/>
      <c r="T18" s="71">
        <v>5</v>
      </c>
      <c r="U18" s="71">
        <f t="shared" si="2"/>
        <v>6</v>
      </c>
      <c r="V18" s="71">
        <f t="shared" ref="V18:V23" si="5">V17+U18</f>
        <v>9</v>
      </c>
      <c r="W18" s="77">
        <f t="shared" si="3"/>
        <v>0.1111111111111111</v>
      </c>
      <c r="X18" s="78">
        <f t="shared" ref="X18:X23" si="6">X17+W18</f>
        <v>0.16666666666666666</v>
      </c>
      <c r="Y18" s="24">
        <f t="shared" si="4"/>
        <v>30</v>
      </c>
    </row>
    <row r="19" spans="2:28">
      <c r="B19" s="90">
        <v>6</v>
      </c>
      <c r="C19" s="36" t="s">
        <v>20</v>
      </c>
      <c r="D19" s="36"/>
      <c r="E19" s="36"/>
      <c r="F19" s="36"/>
      <c r="G19" s="36"/>
      <c r="H19" s="37"/>
      <c r="I19" s="36"/>
      <c r="J19" s="22"/>
      <c r="K19" s="22"/>
      <c r="L19" s="22"/>
      <c r="M19" s="22"/>
      <c r="T19" s="71">
        <v>6</v>
      </c>
      <c r="U19" s="71">
        <f t="shared" si="2"/>
        <v>2</v>
      </c>
      <c r="V19" s="71">
        <f t="shared" si="5"/>
        <v>11</v>
      </c>
      <c r="W19" s="77">
        <f t="shared" si="3"/>
        <v>3.7037037037037035E-2</v>
      </c>
      <c r="X19" s="78">
        <f t="shared" si="6"/>
        <v>0.20370370370370369</v>
      </c>
      <c r="Y19" s="24">
        <f t="shared" si="4"/>
        <v>12</v>
      </c>
    </row>
    <row r="20" spans="2:28">
      <c r="B20" s="90">
        <v>7</v>
      </c>
      <c r="C20" s="36" t="s">
        <v>21</v>
      </c>
      <c r="D20" s="36"/>
      <c r="E20" s="36"/>
      <c r="F20" s="36"/>
      <c r="G20" s="36"/>
      <c r="H20" s="36"/>
      <c r="I20" s="91"/>
      <c r="J20" s="22"/>
      <c r="K20" s="22"/>
      <c r="L20" s="22"/>
      <c r="M20" s="22"/>
      <c r="T20" s="71">
        <v>7</v>
      </c>
      <c r="U20" s="71">
        <f t="shared" si="2"/>
        <v>11</v>
      </c>
      <c r="V20" s="71">
        <f t="shared" si="5"/>
        <v>22</v>
      </c>
      <c r="W20" s="77">
        <f t="shared" si="3"/>
        <v>0.20370370370370369</v>
      </c>
      <c r="X20" s="78">
        <f t="shared" si="6"/>
        <v>0.40740740740740738</v>
      </c>
      <c r="Y20" s="24">
        <f t="shared" si="4"/>
        <v>77</v>
      </c>
    </row>
    <row r="21" spans="2:28">
      <c r="B21" s="76">
        <v>8</v>
      </c>
      <c r="C21" s="24" t="s">
        <v>2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2"/>
      <c r="T21" s="93">
        <v>8</v>
      </c>
      <c r="U21" s="71">
        <f t="shared" si="2"/>
        <v>13</v>
      </c>
      <c r="V21" s="71">
        <f t="shared" si="5"/>
        <v>35</v>
      </c>
      <c r="W21" s="77">
        <f t="shared" si="3"/>
        <v>0.24074074074074073</v>
      </c>
      <c r="X21" s="94">
        <f t="shared" si="6"/>
        <v>0.64814814814814814</v>
      </c>
      <c r="Y21" s="24">
        <f t="shared" si="4"/>
        <v>104</v>
      </c>
    </row>
    <row r="22" spans="2:28">
      <c r="T22" s="71">
        <v>9</v>
      </c>
      <c r="U22" s="71">
        <f t="shared" si="2"/>
        <v>13</v>
      </c>
      <c r="V22" s="71">
        <f t="shared" si="5"/>
        <v>48</v>
      </c>
      <c r="W22" s="77">
        <f t="shared" si="3"/>
        <v>0.24074074074074073</v>
      </c>
      <c r="X22" s="78">
        <f t="shared" si="6"/>
        <v>0.88888888888888884</v>
      </c>
      <c r="Y22" s="24">
        <f t="shared" si="4"/>
        <v>117</v>
      </c>
    </row>
    <row r="23" spans="2:28">
      <c r="T23" s="71">
        <v>10</v>
      </c>
      <c r="U23" s="71">
        <f t="shared" si="2"/>
        <v>6</v>
      </c>
      <c r="V23" s="71">
        <f t="shared" si="5"/>
        <v>54</v>
      </c>
      <c r="W23" s="77">
        <f t="shared" si="3"/>
        <v>0.1111111111111111</v>
      </c>
      <c r="X23" s="78">
        <f t="shared" si="6"/>
        <v>1</v>
      </c>
      <c r="Y23" s="24">
        <f t="shared" si="4"/>
        <v>60</v>
      </c>
    </row>
    <row r="24" spans="2:28">
      <c r="T24" s="71" t="s">
        <v>41</v>
      </c>
      <c r="U24" s="24">
        <f>SUM(U16:U23)</f>
        <v>54</v>
      </c>
      <c r="W24" s="78">
        <f>SUM(W16:W23)</f>
        <v>1</v>
      </c>
      <c r="Y24" s="24">
        <f>SUM(Y16:Y23)</f>
        <v>411</v>
      </c>
    </row>
    <row r="27" spans="2:28">
      <c r="T27" s="80">
        <f>Y24/U24</f>
        <v>7.6111111111111107</v>
      </c>
      <c r="U27" s="84" t="s">
        <v>42</v>
      </c>
      <c r="V27" s="85"/>
      <c r="W27" s="85"/>
      <c r="X27" s="86"/>
      <c r="Y27" s="85"/>
      <c r="Z27" s="85"/>
      <c r="AA27" s="86"/>
    </row>
    <row r="28" spans="2:28">
      <c r="T28" s="83">
        <f>T21</f>
        <v>8</v>
      </c>
      <c r="U28" s="29" t="s">
        <v>43</v>
      </c>
      <c r="V28" s="30"/>
      <c r="W28" s="30"/>
      <c r="X28" s="31"/>
      <c r="Y28" s="30"/>
      <c r="Z28" s="30"/>
      <c r="AA28" s="30"/>
      <c r="AB28" s="31"/>
    </row>
    <row r="29" spans="2:28">
      <c r="T29" s="92" t="s">
        <v>44</v>
      </c>
      <c r="U29" s="37" t="s">
        <v>45</v>
      </c>
      <c r="V29" s="38"/>
      <c r="W29" s="38"/>
      <c r="X29" s="39"/>
      <c r="Y29" s="38"/>
      <c r="Z29" s="38"/>
      <c r="AA29" s="38"/>
      <c r="AB29" s="39"/>
    </row>
    <row r="30" spans="2:28">
      <c r="S30" s="22"/>
      <c r="T30" s="22"/>
      <c r="U30" s="22"/>
      <c r="V30" s="22"/>
      <c r="W30" s="22"/>
      <c r="X30" s="22"/>
      <c r="Y30" s="22"/>
    </row>
    <row r="31" spans="2:28">
      <c r="S31" s="22"/>
      <c r="T31" s="22"/>
      <c r="U31" s="22"/>
      <c r="V31" s="22"/>
      <c r="W31" s="22"/>
      <c r="X31" s="22"/>
      <c r="Y31" s="22"/>
    </row>
    <row r="32" spans="2:28">
      <c r="S32" s="22"/>
      <c r="T32" s="22"/>
      <c r="U32" s="22"/>
      <c r="V32" s="22"/>
      <c r="W32" s="22"/>
      <c r="X32" s="22"/>
      <c r="Y32" s="22"/>
    </row>
    <row r="33" spans="19:25">
      <c r="S33" s="22"/>
      <c r="T33" s="22"/>
      <c r="U33" s="22"/>
      <c r="V33" s="22"/>
      <c r="W33" s="22"/>
      <c r="X33" s="22"/>
      <c r="Y33" s="22"/>
    </row>
  </sheetData>
  <pageMargins left="0.7" right="0.7" top="0.75" bottom="0.75" header="0.3" footer="0.3"/>
  <pageSetup paperSize="9" orientation="portrait" r:id="rId1"/>
  <ignoredErrors>
    <ignoredError sqref="W16:W20 W21:W2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O31"/>
  <sheetViews>
    <sheetView tabSelected="1" topLeftCell="A8" workbookViewId="0">
      <selection activeCell="D8" sqref="D8:D13"/>
    </sheetView>
  </sheetViews>
  <sheetFormatPr baseColWidth="10" defaultRowHeight="18"/>
  <cols>
    <col min="1" max="16384" width="11.42578125" style="8"/>
  </cols>
  <sheetData>
    <row r="4" spans="3:9">
      <c r="C4" s="8" t="s">
        <v>13</v>
      </c>
    </row>
    <row r="6" spans="3:9" ht="18.75" thickBot="1"/>
    <row r="7" spans="3:9" ht="54.75" thickBot="1">
      <c r="C7" s="13" t="s">
        <v>3</v>
      </c>
      <c r="D7" s="14" t="s">
        <v>23</v>
      </c>
      <c r="E7" s="14" t="s">
        <v>24</v>
      </c>
      <c r="F7" s="15" t="s">
        <v>25</v>
      </c>
      <c r="G7" s="14" t="s">
        <v>26</v>
      </c>
      <c r="H7" s="14" t="s">
        <v>14</v>
      </c>
    </row>
    <row r="8" spans="3:9" ht="18.75" thickBot="1">
      <c r="C8" s="62">
        <v>0</v>
      </c>
      <c r="D8" s="2"/>
      <c r="E8" s="2">
        <f>D8</f>
        <v>0</v>
      </c>
      <c r="F8" s="16">
        <f>D8/$D$14</f>
        <v>0</v>
      </c>
      <c r="G8" s="17">
        <f>F8</f>
        <v>0</v>
      </c>
      <c r="H8" s="18">
        <f>C8*D8</f>
        <v>0</v>
      </c>
    </row>
    <row r="9" spans="3:9" ht="18.75" thickBot="1">
      <c r="C9" s="3">
        <v>1</v>
      </c>
      <c r="D9" s="3">
        <v>25</v>
      </c>
      <c r="E9" s="3">
        <f>E8+D9</f>
        <v>25</v>
      </c>
      <c r="F9" s="35">
        <f t="shared" ref="F9:F13" si="0">D9/$D$14</f>
        <v>0.5</v>
      </c>
      <c r="G9" s="19">
        <f>G8+F9</f>
        <v>0.5</v>
      </c>
      <c r="H9" s="18">
        <f t="shared" ref="H9:H13" si="1">C9*D9</f>
        <v>25</v>
      </c>
    </row>
    <row r="10" spans="3:9" ht="18.75" thickBot="1">
      <c r="C10" s="64">
        <v>2</v>
      </c>
      <c r="D10" s="3">
        <v>20</v>
      </c>
      <c r="E10" s="28">
        <f t="shared" ref="E10:E13" si="2">E9+D10</f>
        <v>45</v>
      </c>
      <c r="F10" s="16">
        <f t="shared" si="0"/>
        <v>0.4</v>
      </c>
      <c r="G10" s="44">
        <f t="shared" ref="G10:G13" si="3">G9+F10</f>
        <v>0.9</v>
      </c>
      <c r="H10" s="18">
        <f t="shared" si="1"/>
        <v>40</v>
      </c>
    </row>
    <row r="11" spans="3:9" ht="18.75" thickBot="1">
      <c r="C11" s="3">
        <v>3</v>
      </c>
      <c r="D11" s="12">
        <v>4</v>
      </c>
      <c r="E11" s="3">
        <f t="shared" si="2"/>
        <v>49</v>
      </c>
      <c r="F11" s="16">
        <f t="shared" si="0"/>
        <v>0.08</v>
      </c>
      <c r="G11" s="19">
        <f t="shared" si="3"/>
        <v>0.98</v>
      </c>
      <c r="H11" s="18">
        <f t="shared" si="1"/>
        <v>12</v>
      </c>
    </row>
    <row r="12" spans="3:9" ht="18.75" thickBot="1">
      <c r="C12" s="4">
        <v>4</v>
      </c>
      <c r="D12" s="4">
        <v>1</v>
      </c>
      <c r="E12" s="3">
        <f t="shared" si="2"/>
        <v>50</v>
      </c>
      <c r="F12" s="16">
        <f t="shared" si="0"/>
        <v>0.02</v>
      </c>
      <c r="G12" s="19">
        <f t="shared" si="3"/>
        <v>1</v>
      </c>
      <c r="H12" s="18">
        <f t="shared" si="1"/>
        <v>4</v>
      </c>
    </row>
    <row r="13" spans="3:9" ht="18.75" thickBot="1">
      <c r="C13" s="5">
        <v>5</v>
      </c>
      <c r="D13" s="5">
        <v>0</v>
      </c>
      <c r="E13" s="3">
        <f t="shared" si="2"/>
        <v>50</v>
      </c>
      <c r="F13" s="16">
        <f t="shared" si="0"/>
        <v>0</v>
      </c>
      <c r="G13" s="19">
        <f t="shared" si="3"/>
        <v>1</v>
      </c>
      <c r="H13" s="18">
        <f t="shared" si="1"/>
        <v>0</v>
      </c>
      <c r="I13" s="9"/>
    </row>
    <row r="14" spans="3:9" ht="18.75" thickBot="1">
      <c r="C14" s="7" t="s">
        <v>15</v>
      </c>
      <c r="D14" s="7">
        <f>SUM(D8:D13)</f>
        <v>50</v>
      </c>
      <c r="E14" s="6"/>
      <c r="F14" s="6"/>
      <c r="G14" s="6"/>
      <c r="H14" s="23">
        <f>SUM(H8:H13)</f>
        <v>81</v>
      </c>
      <c r="I14" s="9"/>
    </row>
    <row r="15" spans="3:9">
      <c r="C15" s="6"/>
      <c r="D15" s="6"/>
      <c r="E15" s="6"/>
      <c r="F15" s="6"/>
      <c r="G15" s="6"/>
      <c r="I15" s="9"/>
    </row>
    <row r="16" spans="3:9">
      <c r="D16" s="20"/>
    </row>
    <row r="17" spans="2:15">
      <c r="C17" s="1" t="s">
        <v>0</v>
      </c>
    </row>
    <row r="18" spans="2:15">
      <c r="B18" s="8">
        <v>1</v>
      </c>
      <c r="C18" s="9" t="s">
        <v>4</v>
      </c>
      <c r="D18" s="9"/>
      <c r="E18" s="9"/>
      <c r="F18" s="9"/>
      <c r="G18" s="9"/>
      <c r="H18" s="21"/>
    </row>
    <row r="19" spans="2:15" ht="18.75" thickBot="1">
      <c r="C19" s="9"/>
      <c r="D19" s="9"/>
      <c r="E19" s="9"/>
      <c r="F19" s="9"/>
      <c r="G19" s="9"/>
      <c r="H19" s="21"/>
    </row>
    <row r="20" spans="2:15" ht="21.75" thickBot="1">
      <c r="B20" s="11">
        <v>2</v>
      </c>
      <c r="C20" s="11" t="s">
        <v>5</v>
      </c>
      <c r="D20" s="11"/>
      <c r="F20" s="27"/>
      <c r="H20" s="41">
        <f>D11</f>
        <v>4</v>
      </c>
      <c r="I20" s="26" t="s">
        <v>27</v>
      </c>
      <c r="J20" s="26"/>
      <c r="K20" s="25"/>
      <c r="L20" s="22"/>
      <c r="M20" s="22"/>
      <c r="N20" s="22"/>
      <c r="O20" s="22"/>
    </row>
    <row r="21" spans="2:15" ht="18.75" thickBot="1">
      <c r="B21" s="10">
        <v>3</v>
      </c>
      <c r="C21" s="10" t="s">
        <v>6</v>
      </c>
      <c r="D21" s="10"/>
      <c r="H21" s="40">
        <f>E10</f>
        <v>45</v>
      </c>
      <c r="I21" s="30" t="s">
        <v>28</v>
      </c>
      <c r="J21" s="30"/>
      <c r="K21" s="31"/>
      <c r="L21" s="32"/>
    </row>
    <row r="22" spans="2:15" ht="21.75" thickBot="1">
      <c r="B22" s="34">
        <v>4</v>
      </c>
      <c r="C22" s="34" t="s">
        <v>7</v>
      </c>
      <c r="D22" s="34"/>
      <c r="H22" s="53">
        <f>F9</f>
        <v>0.5</v>
      </c>
      <c r="I22" s="36" t="s">
        <v>29</v>
      </c>
      <c r="J22" s="42"/>
      <c r="K22" s="43"/>
      <c r="L22" s="36"/>
      <c r="M22" s="36"/>
    </row>
    <row r="23" spans="2:15" ht="21.75" thickBot="1">
      <c r="B23" s="33">
        <v>5</v>
      </c>
      <c r="C23" s="33" t="s">
        <v>8</v>
      </c>
      <c r="D23" s="33"/>
      <c r="H23" s="45">
        <f>G10</f>
        <v>0.9</v>
      </c>
      <c r="I23" s="47" t="s">
        <v>30</v>
      </c>
      <c r="J23" s="48"/>
      <c r="K23" s="49"/>
      <c r="L23" s="46"/>
      <c r="M23" s="46"/>
    </row>
    <row r="24" spans="2:15" ht="18.75" thickBot="1"/>
    <row r="25" spans="2:15" ht="18.75" thickBot="1">
      <c r="B25" s="8">
        <v>6</v>
      </c>
      <c r="C25" s="8" t="s">
        <v>9</v>
      </c>
      <c r="H25" s="54">
        <f>H14/D14</f>
        <v>1.62</v>
      </c>
      <c r="I25" s="50" t="s">
        <v>31</v>
      </c>
      <c r="J25" s="51"/>
      <c r="K25" s="52"/>
      <c r="L25" s="50"/>
      <c r="M25" s="51"/>
      <c r="N25" s="52"/>
    </row>
    <row r="26" spans="2:15" ht="18.75" thickBot="1"/>
    <row r="27" spans="2:15" ht="18.75" thickBot="1">
      <c r="B27" s="8">
        <v>7</v>
      </c>
      <c r="C27" s="8" t="s">
        <v>10</v>
      </c>
      <c r="H27" s="56">
        <f>C10</f>
        <v>2</v>
      </c>
      <c r="I27" s="65" t="s">
        <v>33</v>
      </c>
      <c r="J27" s="65"/>
      <c r="K27" s="57"/>
      <c r="L27" s="58"/>
      <c r="M27" s="55"/>
    </row>
    <row r="28" spans="2:15" ht="18.75" thickBot="1"/>
    <row r="29" spans="2:15" ht="18.75" thickBot="1">
      <c r="B29" s="8">
        <v>8</v>
      </c>
      <c r="C29" s="8" t="s">
        <v>11</v>
      </c>
      <c r="H29" s="59">
        <f>C8</f>
        <v>0</v>
      </c>
      <c r="I29" s="60" t="s">
        <v>32</v>
      </c>
      <c r="J29" s="60"/>
      <c r="K29" s="60"/>
      <c r="L29" s="61"/>
      <c r="M29" s="63"/>
    </row>
    <row r="31" spans="2:15">
      <c r="B31" s="8">
        <v>9</v>
      </c>
      <c r="C31" s="8" t="s">
        <v>12</v>
      </c>
    </row>
  </sheetData>
  <pageMargins left="0.7" right="0.7" top="0.75" bottom="0.75" header="0.3" footer="0.3"/>
  <pageSetup orientation="portrait" horizontalDpi="300" verticalDpi="300" r:id="rId1"/>
  <ignoredErrors>
    <ignoredError sqref="F9:F13 F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2024-05-22T13:24:17Z</dcterms:modified>
</cp:coreProperties>
</file>