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05" yWindow="-105" windowWidth="19440" windowHeight="12450"/>
  </bookViews>
  <sheets>
    <sheet name="ACTIVIDAD 1" sheetId="1" r:id="rId1"/>
    <sheet name="ACTIVIDAD 2" sheetId="2" r:id="rId2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G27" i="1"/>
  <c r="G28"/>
  <c r="G29"/>
  <c r="G30"/>
  <c r="G31"/>
  <c r="G26"/>
  <c r="F27"/>
  <c r="F28"/>
  <c r="F29"/>
  <c r="F30"/>
  <c r="F31"/>
  <c r="F26"/>
  <c r="E33"/>
  <c r="E32"/>
  <c r="E31"/>
  <c r="E30"/>
  <c r="E28"/>
  <c r="E29"/>
  <c r="E27"/>
  <c r="E26"/>
  <c r="C26"/>
  <c r="D26"/>
  <c r="D27" s="1"/>
  <c r="D28" s="1"/>
  <c r="D29" s="1"/>
  <c r="D30" s="1"/>
  <c r="D31" s="1"/>
  <c r="D32" s="1"/>
  <c r="D33" s="1"/>
  <c r="C34"/>
  <c r="C27"/>
  <c r="C28"/>
  <c r="C29"/>
  <c r="C30"/>
  <c r="C31"/>
  <c r="C32"/>
  <c r="C33"/>
  <c r="W16"/>
  <c r="W15"/>
  <c r="T9" l="1"/>
  <c r="U9" s="1"/>
  <c r="D9"/>
  <c r="T8"/>
  <c r="U8" s="1"/>
  <c r="D8"/>
  <c r="T7"/>
  <c r="U7" s="1"/>
  <c r="D7"/>
</calcChain>
</file>

<file path=xl/sharedStrings.xml><?xml version="1.0" encoding="utf-8"?>
<sst xmlns="http://schemas.openxmlformats.org/spreadsheetml/2006/main" count="37" uniqueCount="30">
  <si>
    <t xml:space="preserve">USANDO FUNCIONES EXCEL </t>
  </si>
  <si>
    <t>CONSTRUYA LA TABLA</t>
  </si>
  <si>
    <t>INSETAR  UN GRAFICO DE BARRA</t>
  </si>
  <si>
    <t>Número de hijos</t>
  </si>
  <si>
    <r>
      <t>f</t>
    </r>
    <r>
      <rPr>
        <vertAlign val="subscript"/>
        <sz val="18"/>
        <rFont val="Arial"/>
        <family val="2"/>
      </rPr>
      <t>i</t>
    </r>
  </si>
  <si>
    <r>
      <t>F</t>
    </r>
    <r>
      <rPr>
        <vertAlign val="subscript"/>
        <sz val="18"/>
        <rFont val="Arial"/>
        <family val="2"/>
      </rPr>
      <t>i</t>
    </r>
  </si>
  <si>
    <r>
      <rPr>
        <sz val="18"/>
        <rFont val="Arial"/>
        <family val="2"/>
      </rPr>
      <t>h</t>
    </r>
    <r>
      <rPr>
        <vertAlign val="subscript"/>
        <sz val="18"/>
        <rFont val="Arial"/>
        <family val="2"/>
      </rPr>
      <t>r</t>
    </r>
  </si>
  <si>
    <r>
      <t>H</t>
    </r>
    <r>
      <rPr>
        <vertAlign val="subscript"/>
        <sz val="18"/>
        <rFont val="Arial"/>
        <family val="2"/>
      </rPr>
      <t>r</t>
    </r>
  </si>
  <si>
    <t>Complete la tabla, haciendo uso de celdas relativas y fijas cuando corresponda</t>
  </si>
  <si>
    <r>
      <t>interprete f</t>
    </r>
    <r>
      <rPr>
        <vertAlign val="subscript"/>
        <sz val="14"/>
        <color theme="1"/>
        <rFont val="Arial"/>
        <family val="2"/>
      </rPr>
      <t>4</t>
    </r>
  </si>
  <si>
    <t>interprete F3</t>
  </si>
  <si>
    <r>
      <t>interprete h</t>
    </r>
    <r>
      <rPr>
        <vertAlign val="subscript"/>
        <sz val="14"/>
        <color theme="1"/>
        <rFont val="Arial"/>
        <family val="2"/>
      </rPr>
      <t>2</t>
    </r>
  </si>
  <si>
    <r>
      <t>interprete H</t>
    </r>
    <r>
      <rPr>
        <vertAlign val="subscript"/>
        <sz val="14"/>
        <color theme="1"/>
        <rFont val="Arial"/>
        <family val="2"/>
      </rPr>
      <t>3</t>
    </r>
  </si>
  <si>
    <t>DETERMINAR E INTERPRETAR LA  MEDIA</t>
  </si>
  <si>
    <t>DETERMINAR E INTERPRETAR LA  MEDIANA</t>
  </si>
  <si>
    <t>DETERMINAR E INTERPRETAR LA  MODA</t>
  </si>
  <si>
    <t xml:space="preserve">INSETAR GRAFICO DE TORTA </t>
  </si>
  <si>
    <t>La siguiente tabla indica la cantidad de familias que tienen una cierta cantidad de Hijos , encuesta realizadas a 80 familias</t>
  </si>
  <si>
    <t>xi*fi</t>
  </si>
  <si>
    <t>suma</t>
  </si>
  <si>
    <t xml:space="preserve">INTERPRETE  LA MEDIA </t>
  </si>
  <si>
    <t xml:space="preserve">DETERMINE  LA MEDIA </t>
  </si>
  <si>
    <t>DETERMINE LA MEDIANA</t>
  </si>
  <si>
    <t xml:space="preserve"> INTERPRETE  LA MEDIANA</t>
  </si>
  <si>
    <t xml:space="preserve">DETERMINE  LA MODA </t>
  </si>
  <si>
    <t xml:space="preserve"> INTERPRETE  LA MODA </t>
  </si>
  <si>
    <t xml:space="preserve">La siguiente información corresponde a las notas de los cursos en la primera prueba de herramientas tecnologicas </t>
  </si>
  <si>
    <t>MINIMO</t>
  </si>
  <si>
    <t>MAXIMO</t>
  </si>
  <si>
    <t>notas</t>
  </si>
</sst>
</file>

<file path=xl/styles.xml><?xml version="1.0" encoding="utf-8"?>
<styleSheet xmlns="http://schemas.openxmlformats.org/spreadsheetml/2006/main">
  <fonts count="12">
    <font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b/>
      <sz val="14"/>
      <color rgb="FFFF0000"/>
      <name val="Arial"/>
      <family val="2"/>
    </font>
    <font>
      <b/>
      <sz val="10"/>
      <color rgb="FF000000"/>
      <name val="Verdana"/>
      <family val="2"/>
    </font>
    <font>
      <sz val="18"/>
      <name val="Arial"/>
      <family val="2"/>
    </font>
    <font>
      <vertAlign val="subscript"/>
      <sz val="18"/>
      <name val="Arial"/>
      <family val="2"/>
    </font>
    <font>
      <sz val="14"/>
      <color rgb="FF000000"/>
      <name val="Arial"/>
      <family val="2"/>
    </font>
    <font>
      <sz val="10"/>
      <color rgb="FF000000"/>
      <name val="Verdana"/>
      <family val="2"/>
    </font>
    <font>
      <sz val="14"/>
      <color theme="1"/>
      <name val="Arial"/>
      <family val="2"/>
    </font>
    <font>
      <vertAlign val="subscript"/>
      <sz val="14"/>
      <color theme="1"/>
      <name val="Arial"/>
      <family val="2"/>
    </font>
    <font>
      <sz val="11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9" tint="0.39997558519241921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/>
      <diagonal/>
    </border>
    <border>
      <left/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1" fillId="0" borderId="0" xfId="0" applyFont="1" applyAlignment="1">
      <alignment vertical="center"/>
    </xf>
    <xf numFmtId="0" fontId="0" fillId="0" borderId="0" xfId="0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3" fillId="0" borderId="0" xfId="0" applyFont="1"/>
    <xf numFmtId="0" fontId="2" fillId="0" borderId="0" xfId="0" applyFont="1"/>
    <xf numFmtId="0" fontId="7" fillId="2" borderId="11" xfId="0" applyFont="1" applyFill="1" applyBorder="1" applyAlignment="1">
      <alignment horizontal="center" vertical="center" wrapText="1" readingOrder="1"/>
    </xf>
    <xf numFmtId="0" fontId="8" fillId="2" borderId="11" xfId="0" applyFont="1" applyFill="1" applyBorder="1" applyAlignment="1">
      <alignment horizontal="center" vertical="center" wrapText="1" readingOrder="1"/>
    </xf>
    <xf numFmtId="0" fontId="8" fillId="2" borderId="12" xfId="0" applyFont="1" applyFill="1" applyBorder="1" applyAlignment="1">
      <alignment horizontal="center" vertical="center" wrapText="1" readingOrder="1"/>
    </xf>
    <xf numFmtId="0" fontId="7" fillId="2" borderId="13" xfId="0" applyFont="1" applyFill="1" applyBorder="1" applyAlignment="1">
      <alignment horizontal="center" vertical="center" wrapText="1" readingOrder="1"/>
    </xf>
    <xf numFmtId="0" fontId="8" fillId="2" borderId="13" xfId="0" applyFont="1" applyFill="1" applyBorder="1" applyAlignment="1">
      <alignment horizontal="center" vertical="center" wrapText="1" readingOrder="1"/>
    </xf>
    <xf numFmtId="0" fontId="8" fillId="2" borderId="14" xfId="0" applyFont="1" applyFill="1" applyBorder="1" applyAlignment="1">
      <alignment horizontal="center" vertical="center" wrapText="1" readingOrder="1"/>
    </xf>
    <xf numFmtId="0" fontId="7" fillId="2" borderId="15" xfId="0" applyFont="1" applyFill="1" applyBorder="1" applyAlignment="1">
      <alignment horizontal="center" vertical="center" wrapText="1" readingOrder="1"/>
    </xf>
    <xf numFmtId="0" fontId="8" fillId="2" borderId="15" xfId="0" applyFont="1" applyFill="1" applyBorder="1" applyAlignment="1">
      <alignment horizontal="center" vertical="center" wrapText="1" readingOrder="1"/>
    </xf>
    <xf numFmtId="0" fontId="8" fillId="2" borderId="16" xfId="0" applyFont="1" applyFill="1" applyBorder="1" applyAlignment="1">
      <alignment horizontal="center" vertical="center" wrapText="1" readingOrder="1"/>
    </xf>
    <xf numFmtId="0" fontId="7" fillId="2" borderId="17" xfId="0" applyFont="1" applyFill="1" applyBorder="1" applyAlignment="1">
      <alignment horizontal="center" vertical="center" wrapText="1" readingOrder="1"/>
    </xf>
    <xf numFmtId="0" fontId="8" fillId="2" borderId="17" xfId="0" applyFont="1" applyFill="1" applyBorder="1" applyAlignment="1">
      <alignment horizontal="center" vertical="center" wrapText="1" readingOrder="1"/>
    </xf>
    <xf numFmtId="0" fontId="8" fillId="2" borderId="18" xfId="0" applyFont="1" applyFill="1" applyBorder="1" applyAlignment="1">
      <alignment horizontal="center" vertical="center" wrapText="1" readingOrder="1"/>
    </xf>
    <xf numFmtId="0" fontId="7" fillId="2" borderId="0" xfId="0" applyFont="1" applyFill="1" applyAlignment="1">
      <alignment horizontal="center" vertical="center" wrapText="1" readingOrder="1"/>
    </xf>
    <xf numFmtId="0" fontId="7" fillId="2" borderId="10" xfId="0" applyFont="1" applyFill="1" applyBorder="1" applyAlignment="1">
      <alignment horizontal="center" vertical="center" wrapText="1" readingOrder="1"/>
    </xf>
    <xf numFmtId="0" fontId="8" fillId="2" borderId="0" xfId="0" applyFont="1" applyFill="1" applyAlignment="1">
      <alignment horizontal="center" vertical="center" wrapText="1" readingOrder="1"/>
    </xf>
    <xf numFmtId="0" fontId="0" fillId="0" borderId="0" xfId="0" applyAlignment="1">
      <alignment horizontal="center"/>
    </xf>
    <xf numFmtId="0" fontId="9" fillId="0" borderId="0" xfId="0" applyFont="1"/>
    <xf numFmtId="0" fontId="9" fillId="0" borderId="0" xfId="0" applyFont="1" applyAlignment="1">
      <alignment vertical="center"/>
    </xf>
    <xf numFmtId="0" fontId="0" fillId="0" borderId="0" xfId="0" applyAlignment="1">
      <alignment horizontal="center" vertical="center"/>
    </xf>
    <xf numFmtId="0" fontId="2" fillId="0" borderId="5" xfId="0" applyFont="1" applyBorder="1"/>
    <xf numFmtId="0" fontId="0" fillId="0" borderId="5" xfId="0" applyBorder="1"/>
    <xf numFmtId="0" fontId="2" fillId="0" borderId="5" xfId="0" applyFont="1" applyBorder="1" applyAlignment="1">
      <alignment horizontal="center"/>
    </xf>
    <xf numFmtId="0" fontId="11" fillId="0" borderId="5" xfId="0" applyFont="1" applyBorder="1"/>
    <xf numFmtId="0" fontId="4" fillId="3" borderId="10" xfId="0" applyFont="1" applyFill="1" applyBorder="1" applyAlignment="1">
      <alignment horizontal="center" vertical="center" wrapText="1" readingOrder="1"/>
    </xf>
    <xf numFmtId="0" fontId="5" fillId="3" borderId="10" xfId="0" applyFont="1" applyFill="1" applyBorder="1" applyAlignment="1">
      <alignment horizontal="center" vertical="center" wrapText="1"/>
    </xf>
    <xf numFmtId="0" fontId="6" fillId="3" borderId="10" xfId="0" applyFont="1" applyFill="1" applyBorder="1" applyAlignment="1">
      <alignment horizontal="center" vertical="center" wrapText="1"/>
    </xf>
    <xf numFmtId="10" fontId="8" fillId="2" borderId="11" xfId="0" applyNumberFormat="1" applyFont="1" applyFill="1" applyBorder="1" applyAlignment="1">
      <alignment horizontal="center" vertical="center" wrapText="1" readingOrder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5:W34"/>
  <sheetViews>
    <sheetView tabSelected="1" topLeftCell="A4" zoomScale="91" zoomScaleNormal="91" workbookViewId="0">
      <selection activeCell="C26" sqref="C26"/>
    </sheetView>
  </sheetViews>
  <sheetFormatPr baseColWidth="10" defaultRowHeight="15"/>
  <cols>
    <col min="4" max="4" width="9.42578125" customWidth="1"/>
    <col min="5" max="5" width="10.5703125" customWidth="1"/>
    <col min="6" max="6" width="11.140625" customWidth="1"/>
    <col min="7" max="7" width="11.28515625" customWidth="1"/>
    <col min="8" max="21" width="3.7109375" customWidth="1"/>
  </cols>
  <sheetData>
    <row r="5" spans="2:23" ht="15.75">
      <c r="C5" s="1" t="s">
        <v>26</v>
      </c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</row>
    <row r="6" spans="2:23" ht="15.75" thickBot="1"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</row>
    <row r="7" spans="2:23">
      <c r="C7" s="2"/>
      <c r="D7" s="3">
        <f>4+1</f>
        <v>5</v>
      </c>
      <c r="E7" s="4">
        <v>4</v>
      </c>
      <c r="F7" s="4">
        <v>9</v>
      </c>
      <c r="G7" s="4">
        <v>10</v>
      </c>
      <c r="H7" s="4">
        <v>8</v>
      </c>
      <c r="I7" s="4">
        <v>5</v>
      </c>
      <c r="J7" s="4">
        <v>7</v>
      </c>
      <c r="K7" s="4">
        <v>9</v>
      </c>
      <c r="L7" s="4">
        <v>9</v>
      </c>
      <c r="M7" s="4">
        <v>9</v>
      </c>
      <c r="N7" s="4">
        <v>10</v>
      </c>
      <c r="O7" s="4">
        <v>7</v>
      </c>
      <c r="P7" s="4">
        <v>7</v>
      </c>
      <c r="Q7" s="4">
        <v>7</v>
      </c>
      <c r="R7" s="4">
        <v>6</v>
      </c>
      <c r="S7" s="4">
        <v>8</v>
      </c>
      <c r="T7" s="4">
        <f>S7-1</f>
        <v>7</v>
      </c>
      <c r="U7" s="5">
        <f>T7-2</f>
        <v>5</v>
      </c>
    </row>
    <row r="8" spans="2:23">
      <c r="C8" s="2"/>
      <c r="D8" s="6">
        <f>4+1</f>
        <v>5</v>
      </c>
      <c r="E8" s="7">
        <v>5</v>
      </c>
      <c r="F8" s="7">
        <v>9</v>
      </c>
      <c r="G8" s="7">
        <v>3</v>
      </c>
      <c r="H8" s="7">
        <v>8</v>
      </c>
      <c r="I8" s="7">
        <v>8</v>
      </c>
      <c r="J8" s="7">
        <v>8</v>
      </c>
      <c r="K8" s="7">
        <v>8</v>
      </c>
      <c r="L8" s="7">
        <v>8</v>
      </c>
      <c r="M8" s="7">
        <v>10</v>
      </c>
      <c r="N8" s="7">
        <v>9</v>
      </c>
      <c r="O8" s="7">
        <v>7</v>
      </c>
      <c r="P8" s="7">
        <v>8</v>
      </c>
      <c r="Q8" s="7">
        <v>9</v>
      </c>
      <c r="R8" s="7">
        <v>7</v>
      </c>
      <c r="S8" s="7">
        <v>9</v>
      </c>
      <c r="T8" s="7">
        <f t="shared" ref="T8:T9" si="0">S8-1</f>
        <v>8</v>
      </c>
      <c r="U8" s="8">
        <f t="shared" ref="U8:U9" si="1">T8-2</f>
        <v>6</v>
      </c>
    </row>
    <row r="9" spans="2:23" ht="15.75" thickBot="1">
      <c r="C9" s="2"/>
      <c r="D9" s="9">
        <f>9+1</f>
        <v>10</v>
      </c>
      <c r="E9" s="10">
        <v>5</v>
      </c>
      <c r="F9" s="10">
        <v>9</v>
      </c>
      <c r="G9" s="10">
        <v>4</v>
      </c>
      <c r="H9" s="10">
        <v>9</v>
      </c>
      <c r="I9" s="10">
        <v>8</v>
      </c>
      <c r="J9" s="10">
        <v>10</v>
      </c>
      <c r="K9" s="10">
        <v>7</v>
      </c>
      <c r="L9" s="10">
        <v>7</v>
      </c>
      <c r="M9" s="10">
        <v>7</v>
      </c>
      <c r="N9" s="10">
        <v>8</v>
      </c>
      <c r="O9" s="10">
        <v>8</v>
      </c>
      <c r="P9" s="10">
        <v>9</v>
      </c>
      <c r="Q9" s="10">
        <v>9</v>
      </c>
      <c r="R9" s="10">
        <v>8</v>
      </c>
      <c r="S9" s="10">
        <v>10</v>
      </c>
      <c r="T9" s="10">
        <f t="shared" si="0"/>
        <v>9</v>
      </c>
      <c r="U9" s="11">
        <f t="shared" si="1"/>
        <v>7</v>
      </c>
    </row>
    <row r="10" spans="2:23">
      <c r="C10" s="2"/>
      <c r="T10" s="2"/>
    </row>
    <row r="13" spans="2:23" ht="18">
      <c r="C13" s="12" t="s">
        <v>0</v>
      </c>
    </row>
    <row r="14" spans="2:23" ht="15.75">
      <c r="B14" s="35">
        <v>1</v>
      </c>
      <c r="C14" s="36" t="s">
        <v>1</v>
      </c>
      <c r="D14" s="33"/>
      <c r="E14" s="33"/>
      <c r="F14" s="34"/>
    </row>
    <row r="15" spans="2:23" ht="15.75">
      <c r="B15" s="35">
        <v>2</v>
      </c>
      <c r="C15" s="36" t="s">
        <v>21</v>
      </c>
      <c r="D15" s="33"/>
      <c r="E15" s="33"/>
      <c r="F15" s="34"/>
      <c r="V15" t="s">
        <v>27</v>
      </c>
      <c r="W15">
        <f>MIN(D7:U9)</f>
        <v>3</v>
      </c>
    </row>
    <row r="16" spans="2:23" ht="15.75">
      <c r="B16" s="35">
        <v>3</v>
      </c>
      <c r="C16" s="36" t="s">
        <v>20</v>
      </c>
      <c r="D16" s="33"/>
      <c r="E16" s="33"/>
      <c r="F16" s="34"/>
      <c r="V16" t="s">
        <v>28</v>
      </c>
      <c r="W16">
        <f>MAX(D7:U9)</f>
        <v>10</v>
      </c>
    </row>
    <row r="17" spans="2:7" ht="15.75">
      <c r="B17" s="35">
        <v>4</v>
      </c>
      <c r="C17" s="36" t="s">
        <v>22</v>
      </c>
      <c r="D17" s="33"/>
      <c r="E17" s="33"/>
      <c r="F17" s="34"/>
    </row>
    <row r="18" spans="2:7" ht="15.75">
      <c r="B18" s="35">
        <v>5</v>
      </c>
      <c r="C18" s="36" t="s">
        <v>23</v>
      </c>
      <c r="D18" s="33"/>
      <c r="E18" s="33"/>
      <c r="F18" s="34"/>
    </row>
    <row r="19" spans="2:7" ht="15.75">
      <c r="B19" s="35">
        <v>6</v>
      </c>
      <c r="C19" s="36" t="s">
        <v>24</v>
      </c>
      <c r="D19" s="33"/>
      <c r="E19" s="33"/>
      <c r="F19" s="34"/>
    </row>
    <row r="20" spans="2:7" ht="15.75">
      <c r="B20" s="35">
        <v>7</v>
      </c>
      <c r="C20" s="36" t="s">
        <v>25</v>
      </c>
      <c r="D20" s="33"/>
      <c r="E20" s="33"/>
      <c r="F20" s="34"/>
    </row>
    <row r="21" spans="2:7" ht="15.75">
      <c r="B21" s="35">
        <v>8</v>
      </c>
      <c r="C21" s="36" t="s">
        <v>2</v>
      </c>
      <c r="D21" s="34"/>
      <c r="E21" s="34"/>
      <c r="F21" s="34"/>
    </row>
    <row r="24" spans="2:7" ht="15.75" thickBot="1"/>
    <row r="25" spans="2:7" ht="70.5" thickBot="1">
      <c r="B25" s="37" t="s">
        <v>29</v>
      </c>
      <c r="C25" s="38" t="s">
        <v>4</v>
      </c>
      <c r="D25" s="38" t="s">
        <v>5</v>
      </c>
      <c r="E25" s="39" t="s">
        <v>6</v>
      </c>
      <c r="F25" s="38" t="s">
        <v>7</v>
      </c>
      <c r="G25" s="38" t="s">
        <v>18</v>
      </c>
    </row>
    <row r="26" spans="2:7" ht="18.75" thickBot="1">
      <c r="B26" s="14">
        <v>3</v>
      </c>
      <c r="C26" s="14">
        <f>COUNTIF($D$7:$U$9,B26)</f>
        <v>1</v>
      </c>
      <c r="D26" s="15">
        <f>C26</f>
        <v>1</v>
      </c>
      <c r="E26" s="40">
        <f>C26/C34</f>
        <v>1.8518518518518517E-2</v>
      </c>
      <c r="F26" s="16">
        <f>MEDIAN(D26:D33)</f>
        <v>16.5</v>
      </c>
      <c r="G26" s="16">
        <f>B26:B33*D26:D33</f>
        <v>3</v>
      </c>
    </row>
    <row r="27" spans="2:7" ht="18.75" thickBot="1">
      <c r="B27" s="17">
        <v>4</v>
      </c>
      <c r="C27" s="14">
        <f t="shared" ref="C27:C33" si="2">COUNTIF($D$7:$U$9,B27)</f>
        <v>2</v>
      </c>
      <c r="D27" s="18">
        <f>D26+C27</f>
        <v>3</v>
      </c>
      <c r="E27" s="40">
        <f>C27/C34</f>
        <v>3.7037037037037035E-2</v>
      </c>
      <c r="F27" s="16">
        <f t="shared" ref="F27:F31" si="3">MEDIAN(D27:D34)</f>
        <v>22</v>
      </c>
      <c r="G27" s="16">
        <f t="shared" ref="G27:G31" si="4">B27:B34*D27:D34</f>
        <v>12</v>
      </c>
    </row>
    <row r="28" spans="2:7" ht="18.75" thickBot="1">
      <c r="B28" s="17">
        <v>5</v>
      </c>
      <c r="C28" s="14">
        <f t="shared" si="2"/>
        <v>6</v>
      </c>
      <c r="D28" s="18">
        <f t="shared" ref="D28:D33" si="5">D27+C28</f>
        <v>9</v>
      </c>
      <c r="E28" s="40">
        <f>(C28/C34)</f>
        <v>0.1111111111111111</v>
      </c>
      <c r="F28" s="16">
        <f t="shared" si="3"/>
        <v>28.5</v>
      </c>
      <c r="G28" s="16">
        <f t="shared" si="4"/>
        <v>45</v>
      </c>
    </row>
    <row r="29" spans="2:7" ht="18.75" thickBot="1">
      <c r="B29" s="17">
        <v>6</v>
      </c>
      <c r="C29" s="14">
        <f t="shared" si="2"/>
        <v>2</v>
      </c>
      <c r="D29" s="18">
        <f t="shared" si="5"/>
        <v>11</v>
      </c>
      <c r="E29" s="40">
        <f>C29/C34</f>
        <v>3.7037037037037035E-2</v>
      </c>
      <c r="F29" s="16">
        <f t="shared" si="3"/>
        <v>35</v>
      </c>
      <c r="G29" s="16">
        <f t="shared" si="4"/>
        <v>66</v>
      </c>
    </row>
    <row r="30" spans="2:7" ht="18.75" thickBot="1">
      <c r="B30" s="20">
        <v>7</v>
      </c>
      <c r="C30" s="14">
        <f t="shared" si="2"/>
        <v>11</v>
      </c>
      <c r="D30" s="18">
        <f t="shared" si="5"/>
        <v>22</v>
      </c>
      <c r="E30" s="40">
        <f>C30/C34</f>
        <v>0.20370370370370369</v>
      </c>
      <c r="F30" s="16">
        <f t="shared" si="3"/>
        <v>41.5</v>
      </c>
      <c r="G30" s="16">
        <f t="shared" si="4"/>
        <v>154</v>
      </c>
    </row>
    <row r="31" spans="2:7" ht="18.75" thickBot="1">
      <c r="B31" s="23">
        <v>8</v>
      </c>
      <c r="C31" s="14">
        <f t="shared" si="2"/>
        <v>13</v>
      </c>
      <c r="D31" s="18">
        <f t="shared" si="5"/>
        <v>35</v>
      </c>
      <c r="E31" s="40">
        <f>C31/C34</f>
        <v>0.24074074074074073</v>
      </c>
      <c r="F31" s="16">
        <f t="shared" si="3"/>
        <v>48</v>
      </c>
      <c r="G31" s="16">
        <f t="shared" si="4"/>
        <v>280</v>
      </c>
    </row>
    <row r="32" spans="2:7" ht="18.75" thickBot="1">
      <c r="B32" s="26">
        <v>9</v>
      </c>
      <c r="C32" s="14">
        <f t="shared" si="2"/>
        <v>13</v>
      </c>
      <c r="D32" s="18">
        <f t="shared" si="5"/>
        <v>48</v>
      </c>
      <c r="E32" s="40">
        <f>C32/C34</f>
        <v>0.24074074074074073</v>
      </c>
      <c r="F32" s="28"/>
    </row>
    <row r="33" spans="2:6" ht="18.75" thickBot="1">
      <c r="B33" s="26">
        <v>10</v>
      </c>
      <c r="C33" s="14">
        <f t="shared" si="2"/>
        <v>6</v>
      </c>
      <c r="D33" s="18">
        <f t="shared" si="5"/>
        <v>54</v>
      </c>
      <c r="E33" s="40">
        <f>C33/C34</f>
        <v>0.1111111111111111</v>
      </c>
      <c r="F33" s="28"/>
    </row>
    <row r="34" spans="2:6" ht="18.75" thickBot="1">
      <c r="B34" s="26" t="s">
        <v>19</v>
      </c>
      <c r="C34" s="27">
        <f>SUM(C26:C33)</f>
        <v>54</v>
      </c>
      <c r="D34" s="28"/>
      <c r="E34" s="28"/>
      <c r="F34" s="28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B4:I31"/>
  <sheetViews>
    <sheetView zoomScale="83" zoomScaleNormal="83" workbookViewId="0">
      <selection activeCell="B14" sqref="B14"/>
    </sheetView>
  </sheetViews>
  <sheetFormatPr baseColWidth="10" defaultRowHeight="15"/>
  <sheetData>
    <row r="4" spans="3:9" ht="15.75">
      <c r="C4" s="13" t="s">
        <v>17</v>
      </c>
      <c r="D4" s="13"/>
      <c r="E4" s="13"/>
      <c r="F4" s="13"/>
      <c r="G4" s="13"/>
      <c r="H4" s="13"/>
      <c r="I4" s="13"/>
    </row>
    <row r="6" spans="3:9" ht="15.75" thickBot="1"/>
    <row r="7" spans="3:9" ht="26.25" thickBot="1">
      <c r="C7" s="37" t="s">
        <v>3</v>
      </c>
      <c r="D7" s="38" t="s">
        <v>4</v>
      </c>
      <c r="E7" s="38" t="s">
        <v>5</v>
      </c>
      <c r="F7" s="39" t="s">
        <v>6</v>
      </c>
      <c r="G7" s="38" t="s">
        <v>7</v>
      </c>
      <c r="H7" s="38" t="s">
        <v>18</v>
      </c>
    </row>
    <row r="8" spans="3:9" ht="18">
      <c r="C8" s="14">
        <v>0</v>
      </c>
      <c r="D8" s="14">
        <v>30</v>
      </c>
      <c r="E8" s="15"/>
      <c r="F8" s="15"/>
      <c r="G8" s="16"/>
      <c r="H8" s="16"/>
    </row>
    <row r="9" spans="3:9" ht="18">
      <c r="C9" s="17">
        <v>1</v>
      </c>
      <c r="D9" s="17">
        <v>25</v>
      </c>
      <c r="E9" s="18"/>
      <c r="F9" s="18"/>
      <c r="G9" s="19"/>
      <c r="H9" s="19"/>
    </row>
    <row r="10" spans="3:9" ht="18">
      <c r="C10" s="17">
        <v>2</v>
      </c>
      <c r="D10" s="17">
        <v>20</v>
      </c>
      <c r="E10" s="18"/>
      <c r="F10" s="18"/>
      <c r="G10" s="19"/>
      <c r="H10" s="19"/>
    </row>
    <row r="11" spans="3:9" ht="18">
      <c r="C11" s="17">
        <v>3</v>
      </c>
      <c r="D11" s="17">
        <v>4</v>
      </c>
      <c r="E11" s="18"/>
      <c r="F11" s="18"/>
      <c r="G11" s="19"/>
      <c r="H11" s="19"/>
    </row>
    <row r="12" spans="3:9" ht="18">
      <c r="C12" s="20">
        <v>4</v>
      </c>
      <c r="D12" s="20">
        <v>1</v>
      </c>
      <c r="E12" s="21"/>
      <c r="F12" s="21"/>
      <c r="G12" s="22"/>
      <c r="H12" s="22"/>
    </row>
    <row r="13" spans="3:9" ht="18.75" thickBot="1">
      <c r="C13" s="23">
        <v>5</v>
      </c>
      <c r="D13" s="23">
        <v>0</v>
      </c>
      <c r="E13" s="24"/>
      <c r="F13" s="24"/>
      <c r="G13" s="25"/>
      <c r="H13" s="25"/>
      <c r="I13" s="2"/>
    </row>
    <row r="14" spans="3:9" ht="18.75" thickBot="1">
      <c r="C14" s="26" t="s">
        <v>19</v>
      </c>
      <c r="D14" s="27"/>
      <c r="E14" s="28"/>
      <c r="F14" s="28"/>
      <c r="G14" s="28"/>
      <c r="I14" s="2"/>
    </row>
    <row r="15" spans="3:9" ht="18">
      <c r="C15" s="26"/>
      <c r="D15" s="26"/>
      <c r="E15" s="28"/>
      <c r="F15" s="28"/>
      <c r="G15" s="28"/>
      <c r="I15" s="2"/>
    </row>
    <row r="16" spans="3:9">
      <c r="D16" s="29"/>
    </row>
    <row r="17" spans="2:8" ht="18">
      <c r="C17" s="12" t="s">
        <v>0</v>
      </c>
    </row>
    <row r="18" spans="2:8" ht="18">
      <c r="B18" s="30">
        <v>1</v>
      </c>
      <c r="C18" s="31" t="s">
        <v>8</v>
      </c>
      <c r="D18" s="2"/>
      <c r="E18" s="2"/>
      <c r="F18" s="2"/>
      <c r="G18" s="2"/>
      <c r="H18" s="32"/>
    </row>
    <row r="19" spans="2:8" ht="18">
      <c r="B19" s="30"/>
      <c r="C19" s="31"/>
      <c r="D19" s="2"/>
      <c r="E19" s="2"/>
      <c r="F19" s="2"/>
      <c r="G19" s="2"/>
      <c r="H19" s="32"/>
    </row>
    <row r="20" spans="2:8" ht="21">
      <c r="B20" s="30">
        <v>2</v>
      </c>
      <c r="C20" s="30" t="s">
        <v>9</v>
      </c>
    </row>
    <row r="21" spans="2:8" ht="18">
      <c r="B21" s="30">
        <v>3</v>
      </c>
      <c r="C21" s="30" t="s">
        <v>10</v>
      </c>
    </row>
    <row r="22" spans="2:8" ht="21">
      <c r="B22" s="30">
        <v>4</v>
      </c>
      <c r="C22" s="30" t="s">
        <v>11</v>
      </c>
    </row>
    <row r="23" spans="2:8" ht="21">
      <c r="B23" s="30">
        <v>5</v>
      </c>
      <c r="C23" s="30" t="s">
        <v>12</v>
      </c>
    </row>
    <row r="24" spans="2:8" ht="18">
      <c r="B24" s="30"/>
      <c r="C24" s="30"/>
    </row>
    <row r="25" spans="2:8" ht="18">
      <c r="B25" s="30">
        <v>6</v>
      </c>
      <c r="C25" s="30" t="s">
        <v>13</v>
      </c>
    </row>
    <row r="26" spans="2:8" ht="18">
      <c r="B26" s="30"/>
      <c r="C26" s="30"/>
    </row>
    <row r="27" spans="2:8" ht="18">
      <c r="B27" s="30">
        <v>7</v>
      </c>
      <c r="C27" s="30" t="s">
        <v>14</v>
      </c>
    </row>
    <row r="28" spans="2:8" ht="18">
      <c r="B28" s="30"/>
      <c r="C28" s="30"/>
    </row>
    <row r="29" spans="2:8" ht="18">
      <c r="B29" s="30">
        <v>8</v>
      </c>
      <c r="C29" s="30" t="s">
        <v>15</v>
      </c>
    </row>
    <row r="30" spans="2:8" ht="18">
      <c r="B30" s="30"/>
      <c r="C30" s="30"/>
    </row>
    <row r="31" spans="2:8" ht="18">
      <c r="B31" s="30">
        <v>9</v>
      </c>
      <c r="C31" s="30" t="s">
        <v>16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francisco</dc:creator>
  <cp:lastModifiedBy>User</cp:lastModifiedBy>
  <dcterms:created xsi:type="dcterms:W3CDTF">2022-05-09T04:31:12Z</dcterms:created>
  <dcterms:modified xsi:type="dcterms:W3CDTF">2024-05-22T13:32:13Z</dcterms:modified>
</cp:coreProperties>
</file>