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o Marin\Desktop\"/>
    </mc:Choice>
  </mc:AlternateContent>
  <xr:revisionPtr revIDLastSave="0" documentId="13_ncr:1_{03D861EB-ECA5-40A1-8F31-55A5D6E9282F}" xr6:coauthVersionLast="47" xr6:coauthVersionMax="47" xr10:uidLastSave="{00000000-0000-0000-0000-000000000000}"/>
  <bookViews>
    <workbookView xWindow="-110" yWindow="-110" windowWidth="19420" windowHeight="10420" xr2:uid="{884E3DD4-66F2-4657-8EBB-93CAEF5A091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F30" i="1" s="1"/>
  <c r="G27" i="1"/>
  <c r="F27" i="1" s="1"/>
  <c r="G24" i="1"/>
  <c r="F24" i="1" s="1"/>
  <c r="G21" i="1"/>
  <c r="F21" i="1" s="1"/>
  <c r="F9" i="1"/>
  <c r="F12" i="1"/>
  <c r="F15" i="1"/>
  <c r="F18" i="1"/>
  <c r="F6" i="1"/>
  <c r="L30" i="1"/>
  <c r="L27" i="1"/>
  <c r="L24" i="1"/>
  <c r="L21" i="1"/>
  <c r="L9" i="1"/>
  <c r="L12" i="1"/>
  <c r="L15" i="1"/>
  <c r="L18" i="1"/>
  <c r="L6" i="1"/>
  <c r="G9" i="1"/>
  <c r="G12" i="1"/>
  <c r="G15" i="1"/>
  <c r="G18" i="1"/>
  <c r="G6" i="1"/>
</calcChain>
</file>

<file path=xl/sharedStrings.xml><?xml version="1.0" encoding="utf-8"?>
<sst xmlns="http://schemas.openxmlformats.org/spreadsheetml/2006/main" count="62" uniqueCount="35">
  <si>
    <t>Combinación de Pesos</t>
  </si>
  <si>
    <t>Peso creando el momento</t>
  </si>
  <si>
    <t>w (g)</t>
  </si>
  <si>
    <t>Brazo del momento</t>
  </si>
  <si>
    <t>d (cm)</t>
  </si>
  <si>
    <t>Momento inclinante</t>
  </si>
  <si>
    <t>wd (g-cm)</t>
  </si>
  <si>
    <t>Deflexión del péndulo</t>
  </si>
  <si>
    <t>(cm)</t>
  </si>
  <si>
    <t>(+ Eb; -Bb)</t>
  </si>
  <si>
    <r>
      <t xml:space="preserve">Tg </t>
    </r>
    <r>
      <rPr>
        <sz val="10"/>
        <color theme="1"/>
        <rFont val="Symbol"/>
        <family val="1"/>
        <charset val="2"/>
      </rPr>
      <t>f</t>
    </r>
  </si>
  <si>
    <r>
      <t>(</t>
    </r>
    <r>
      <rPr>
        <sz val="10"/>
        <color theme="1"/>
        <rFont val="Calibri"/>
        <family val="2"/>
        <scheme val="minor"/>
      </rPr>
      <t>Sin unidades</t>
    </r>
    <r>
      <rPr>
        <sz val="10"/>
        <color theme="1"/>
        <rFont val="Cambria"/>
        <family val="1"/>
      </rPr>
      <t>)</t>
    </r>
  </si>
  <si>
    <t>4 – Pos. Bb</t>
  </si>
  <si>
    <t>0 – Pos. Centro</t>
  </si>
  <si>
    <t xml:space="preserve">0 – Pos. Eb </t>
  </si>
  <si>
    <t>3 – Pos. Bb</t>
  </si>
  <si>
    <t>1 – Pos. Centro</t>
  </si>
  <si>
    <t>2 – Pos. Bb</t>
  </si>
  <si>
    <t>2 – Pos. Centro</t>
  </si>
  <si>
    <t>1 – Pos. Bb</t>
  </si>
  <si>
    <t>3 – Pos. Centro</t>
  </si>
  <si>
    <t>0 – Pos. Bb</t>
  </si>
  <si>
    <t>4 – Pos. Centro</t>
  </si>
  <si>
    <t xml:space="preserve">1 – Pos. Eb </t>
  </si>
  <si>
    <t xml:space="preserve">2 – Pos. Eb </t>
  </si>
  <si>
    <t xml:space="preserve">3 – Pos. Eb </t>
  </si>
  <si>
    <t xml:space="preserve">4 – Pos. Eb </t>
  </si>
  <si>
    <t>200 gr</t>
  </si>
  <si>
    <t>150gr</t>
  </si>
  <si>
    <t>100gr</t>
  </si>
  <si>
    <t>50gr</t>
  </si>
  <si>
    <t>200gr</t>
  </si>
  <si>
    <t>10cm</t>
  </si>
  <si>
    <t>Angulo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</si>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</sst>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sz val="10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6" xfId="0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14" xfId="0" applyFill="1" applyBorder="1"/>
    <xf numFmtId="0" fontId="1" fillId="2" borderId="2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2" fontId="1" fillId="0" borderId="20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Momento</a:t>
            </a:r>
            <a:r>
              <a:rPr lang="en-US" baseline="0"/>
              <a:t> inclinante vs Tangente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Sheet1!$L$3:$L$4</c:f>
              <c:strCache>
                <c:ptCount val="2"/>
                <c:pt idx="0">
                  <c:v>Tg f</c:v>
                </c:pt>
                <c:pt idx="1">
                  <c:v>(Sin unidades)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Sheet1!$L$6:$L$32</c:f>
              <c:numCache>
                <c:formatCode>0.00</c:formatCode>
                <c:ptCount val="27"/>
                <c:pt idx="0">
                  <c:v>-0.2679491924311227</c:v>
                </c:pt>
                <c:pt idx="3">
                  <c:v>-0.22169466264293988</c:v>
                </c:pt>
                <c:pt idx="6">
                  <c:v>-0.17632698070846498</c:v>
                </c:pt>
                <c:pt idx="9">
                  <c:v>-8.7488663525924007E-2</c:v>
                </c:pt>
                <c:pt idx="12">
                  <c:v>0</c:v>
                </c:pt>
                <c:pt idx="15">
                  <c:v>0.10510423526567647</c:v>
                </c:pt>
                <c:pt idx="18">
                  <c:v>0.17632698070846498</c:v>
                </c:pt>
                <c:pt idx="21">
                  <c:v>0.24932800284318068</c:v>
                </c:pt>
                <c:pt idx="24">
                  <c:v>0.2679491924311227</c:v>
                </c:pt>
              </c:numCache>
            </c:numRef>
          </c:xVal>
          <c:yVal>
            <c:numRef>
              <c:f>Sheet1!$K$6:$K$32</c:f>
              <c:numCache>
                <c:formatCode>General</c:formatCode>
                <c:ptCount val="27"/>
                <c:pt idx="0">
                  <c:v>-2000</c:v>
                </c:pt>
                <c:pt idx="3">
                  <c:v>-1500</c:v>
                </c:pt>
                <c:pt idx="6">
                  <c:v>-1000</c:v>
                </c:pt>
                <c:pt idx="9">
                  <c:v>-500</c:v>
                </c:pt>
                <c:pt idx="12">
                  <c:v>0</c:v>
                </c:pt>
                <c:pt idx="15">
                  <c:v>500</c:v>
                </c:pt>
                <c:pt idx="18">
                  <c:v>1000</c:v>
                </c:pt>
                <c:pt idx="21">
                  <c:v>1500</c:v>
                </c:pt>
                <c:pt idx="24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04-47A5-968A-08565CE3F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067760"/>
        <c:axId val="505062840"/>
      </c:scatterChart>
      <c:valAx>
        <c:axId val="50506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Tangente</a:t>
                </a:r>
                <a:r>
                  <a:rPr lang="es-CL" baseline="0"/>
                  <a:t> (sin unidad)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5062840"/>
        <c:crosses val="autoZero"/>
        <c:crossBetween val="midCat"/>
      </c:valAx>
      <c:valAx>
        <c:axId val="505062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</a:t>
                </a:r>
                <a:r>
                  <a:rPr lang="es-CL" baseline="0"/>
                  <a:t> inclinante</a:t>
                </a:r>
              </a:p>
              <a:p>
                <a:pPr>
                  <a:defRPr/>
                </a:pP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5067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422275</xdr:colOff>
      <xdr:row>4</xdr:row>
      <xdr:rowOff>34925</xdr:rowOff>
    </xdr:from>
    <xdr:to>
      <xdr:col>20</xdr:col>
      <xdr:colOff>117475</xdr:colOff>
      <xdr:row>18</xdr:row>
      <xdr:rowOff>168275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480AAFB-F0B2-4FD1-BA3C-9629459911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1AB8-016D-45AE-8C12-E7E75E6F892D}">
  <dimension ref="B2:M32"/>
  <sheetViews>
    <sheetView tabSelected="1" topLeftCell="A4" zoomScale="89" workbookViewId="0">
      <selection activeCell="H23" sqref="H23"/>
    </sheetView>
  </sheetViews>
  <sheetFormatPr defaultRowHeight="14.5" x14ac:dyDescent="0.35"/>
  <cols>
    <col min="2" max="2" width="15.81640625" customWidth="1"/>
    <col min="6" max="6" width="15" bestFit="1" customWidth="1"/>
    <col min="7" max="7" width="10.36328125" bestFit="1" customWidth="1"/>
    <col min="12" max="12" width="11.08984375" bestFit="1" customWidth="1"/>
  </cols>
  <sheetData>
    <row r="2" spans="2:13" ht="15" thickBot="1" x14ac:dyDescent="0.4"/>
    <row r="3" spans="2:13" ht="52" x14ac:dyDescent="0.35">
      <c r="B3" s="41" t="s">
        <v>0</v>
      </c>
      <c r="C3" s="9" t="s">
        <v>1</v>
      </c>
      <c r="D3" s="9" t="s">
        <v>3</v>
      </c>
      <c r="E3" s="9" t="s">
        <v>5</v>
      </c>
      <c r="F3" s="9" t="s">
        <v>7</v>
      </c>
      <c r="G3" s="10" t="s">
        <v>10</v>
      </c>
      <c r="H3" s="11" t="s">
        <v>33</v>
      </c>
      <c r="K3" s="11" t="s">
        <v>5</v>
      </c>
      <c r="L3" s="19" t="s">
        <v>10</v>
      </c>
      <c r="M3" s="7"/>
    </row>
    <row r="4" spans="2:13" ht="26" x14ac:dyDescent="0.35">
      <c r="B4" s="42"/>
      <c r="C4" s="12" t="s">
        <v>2</v>
      </c>
      <c r="D4" s="12" t="s">
        <v>4</v>
      </c>
      <c r="E4" s="12" t="s">
        <v>6</v>
      </c>
      <c r="F4" s="12" t="s">
        <v>8</v>
      </c>
      <c r="G4" s="13" t="s">
        <v>11</v>
      </c>
      <c r="H4" s="14"/>
      <c r="K4" s="20" t="s">
        <v>6</v>
      </c>
      <c r="L4" s="21" t="s">
        <v>11</v>
      </c>
      <c r="M4" s="7"/>
    </row>
    <row r="5" spans="2:13" ht="15" thickBot="1" x14ac:dyDescent="0.4">
      <c r="B5" s="43"/>
      <c r="C5" s="15"/>
      <c r="D5" s="15"/>
      <c r="E5" s="15"/>
      <c r="F5" s="16" t="s">
        <v>9</v>
      </c>
      <c r="G5" s="17"/>
      <c r="H5" s="18"/>
      <c r="K5" s="22"/>
      <c r="L5" s="23"/>
      <c r="M5" s="8"/>
    </row>
    <row r="6" spans="2:13" x14ac:dyDescent="0.35">
      <c r="B6" s="1" t="s">
        <v>12</v>
      </c>
      <c r="C6" s="32" t="s">
        <v>27</v>
      </c>
      <c r="D6" s="32" t="s">
        <v>32</v>
      </c>
      <c r="E6" s="32">
        <v>-2000</v>
      </c>
      <c r="F6" s="35">
        <f>G6*14.9</f>
        <v>-3.9924429672237283</v>
      </c>
      <c r="G6" s="38">
        <f>TAN(RADIANS(-H7))</f>
        <v>-0.2679491924311227</v>
      </c>
      <c r="H6" s="3"/>
      <c r="K6" s="28">
        <v>-2000</v>
      </c>
      <c r="L6" s="25">
        <f>TAN(RADIANS(-H7))</f>
        <v>-0.2679491924311227</v>
      </c>
      <c r="M6" s="24"/>
    </row>
    <row r="7" spans="2:13" x14ac:dyDescent="0.35">
      <c r="B7" s="1" t="s">
        <v>13</v>
      </c>
      <c r="C7" s="33"/>
      <c r="D7" s="33"/>
      <c r="E7" s="33"/>
      <c r="F7" s="36"/>
      <c r="G7" s="39"/>
      <c r="H7" s="6">
        <v>15</v>
      </c>
      <c r="K7" s="28"/>
      <c r="L7" s="26"/>
      <c r="M7" s="24"/>
    </row>
    <row r="8" spans="2:13" ht="15" thickBot="1" x14ac:dyDescent="0.4">
      <c r="B8" s="2" t="s">
        <v>14</v>
      </c>
      <c r="C8" s="34"/>
      <c r="D8" s="34"/>
      <c r="E8" s="34"/>
      <c r="F8" s="37"/>
      <c r="G8" s="40"/>
      <c r="H8" s="5"/>
      <c r="K8" s="29"/>
      <c r="L8" s="26"/>
      <c r="M8" s="24"/>
    </row>
    <row r="9" spans="2:13" x14ac:dyDescent="0.35">
      <c r="B9" s="1" t="s">
        <v>15</v>
      </c>
      <c r="C9" s="32" t="s">
        <v>28</v>
      </c>
      <c r="D9" s="32" t="s">
        <v>32</v>
      </c>
      <c r="E9" s="32">
        <v>-1500</v>
      </c>
      <c r="F9" s="35">
        <f t="shared" ref="F9" si="0">G9*14.9</f>
        <v>-3.3032504733798045</v>
      </c>
      <c r="G9" s="38">
        <f t="shared" ref="G9" si="1">TAN(RADIANS(-H10))</f>
        <v>-0.22169466264293988</v>
      </c>
      <c r="H9" s="3"/>
      <c r="K9" s="27">
        <v>-1500</v>
      </c>
      <c r="L9" s="26">
        <f>TAN(RADIANS(-H10))</f>
        <v>-0.22169466264293988</v>
      </c>
      <c r="M9" s="24"/>
    </row>
    <row r="10" spans="2:13" x14ac:dyDescent="0.35">
      <c r="B10" s="1" t="s">
        <v>16</v>
      </c>
      <c r="C10" s="33"/>
      <c r="D10" s="33"/>
      <c r="E10" s="33"/>
      <c r="F10" s="36"/>
      <c r="G10" s="39"/>
      <c r="H10" s="6">
        <v>12.5</v>
      </c>
      <c r="K10" s="28"/>
      <c r="L10" s="26"/>
      <c r="M10" s="24"/>
    </row>
    <row r="11" spans="2:13" ht="15" thickBot="1" x14ac:dyDescent="0.4">
      <c r="B11" s="2" t="s">
        <v>14</v>
      </c>
      <c r="C11" s="34"/>
      <c r="D11" s="34"/>
      <c r="E11" s="34"/>
      <c r="F11" s="37"/>
      <c r="G11" s="40"/>
      <c r="H11" s="5"/>
      <c r="K11" s="29"/>
      <c r="L11" s="26"/>
      <c r="M11" s="24"/>
    </row>
    <row r="12" spans="2:13" x14ac:dyDescent="0.35">
      <c r="B12" s="1" t="s">
        <v>17</v>
      </c>
      <c r="C12" s="32" t="s">
        <v>29</v>
      </c>
      <c r="D12" s="32" t="s">
        <v>32</v>
      </c>
      <c r="E12" s="32">
        <v>-1000</v>
      </c>
      <c r="F12" s="35">
        <f t="shared" ref="F12" si="2">G12*14.9</f>
        <v>-2.6272720125561282</v>
      </c>
      <c r="G12" s="38">
        <f t="shared" ref="G12" si="3">TAN(RADIANS(-H13))</f>
        <v>-0.17632698070846498</v>
      </c>
      <c r="H12" s="3"/>
      <c r="K12" s="27">
        <v>-1000</v>
      </c>
      <c r="L12" s="26">
        <f t="shared" ref="L12" si="4">TAN(RADIANS(-H13))</f>
        <v>-0.17632698070846498</v>
      </c>
      <c r="M12" s="24"/>
    </row>
    <row r="13" spans="2:13" x14ac:dyDescent="0.35">
      <c r="B13" s="1" t="s">
        <v>18</v>
      </c>
      <c r="C13" s="33"/>
      <c r="D13" s="33"/>
      <c r="E13" s="33"/>
      <c r="F13" s="36"/>
      <c r="G13" s="39"/>
      <c r="H13" s="6">
        <v>10</v>
      </c>
      <c r="K13" s="28"/>
      <c r="L13" s="26"/>
      <c r="M13" s="24"/>
    </row>
    <row r="14" spans="2:13" ht="15" thickBot="1" x14ac:dyDescent="0.4">
      <c r="B14" s="2" t="s">
        <v>14</v>
      </c>
      <c r="C14" s="34"/>
      <c r="D14" s="34"/>
      <c r="E14" s="34"/>
      <c r="F14" s="37"/>
      <c r="G14" s="40"/>
      <c r="H14" s="5"/>
      <c r="K14" s="29"/>
      <c r="L14" s="26"/>
      <c r="M14" s="24"/>
    </row>
    <row r="15" spans="2:13" x14ac:dyDescent="0.35">
      <c r="B15" s="1" t="s">
        <v>19</v>
      </c>
      <c r="C15" s="32" t="s">
        <v>30</v>
      </c>
      <c r="D15" s="32" t="s">
        <v>32</v>
      </c>
      <c r="E15" s="32">
        <v>-500</v>
      </c>
      <c r="F15" s="35">
        <f t="shared" ref="F15" si="5">G15*14.9</f>
        <v>-1.3035810865362678</v>
      </c>
      <c r="G15" s="38">
        <f t="shared" ref="G15" si="6">TAN(RADIANS(-H16))</f>
        <v>-8.7488663525924007E-2</v>
      </c>
      <c r="H15" s="3"/>
      <c r="K15" s="27">
        <v>-500</v>
      </c>
      <c r="L15" s="26">
        <f t="shared" ref="L15" si="7">TAN(RADIANS(-H16))</f>
        <v>-8.7488663525924007E-2</v>
      </c>
      <c r="M15" s="24"/>
    </row>
    <row r="16" spans="2:13" x14ac:dyDescent="0.35">
      <c r="B16" s="1" t="s">
        <v>20</v>
      </c>
      <c r="C16" s="33"/>
      <c r="D16" s="33"/>
      <c r="E16" s="33"/>
      <c r="F16" s="36"/>
      <c r="G16" s="39"/>
      <c r="H16" s="6">
        <v>5</v>
      </c>
      <c r="K16" s="28"/>
      <c r="L16" s="26"/>
      <c r="M16" s="24"/>
    </row>
    <row r="17" spans="2:13" ht="15" thickBot="1" x14ac:dyDescent="0.4">
      <c r="B17" s="2" t="s">
        <v>14</v>
      </c>
      <c r="C17" s="34"/>
      <c r="D17" s="34"/>
      <c r="E17" s="34"/>
      <c r="F17" s="37"/>
      <c r="G17" s="40"/>
      <c r="H17" s="5"/>
      <c r="K17" s="29"/>
      <c r="L17" s="26"/>
      <c r="M17" s="24"/>
    </row>
    <row r="18" spans="2:13" x14ac:dyDescent="0.35">
      <c r="B18" s="1" t="s">
        <v>21</v>
      </c>
      <c r="C18" s="32">
        <v>0</v>
      </c>
      <c r="D18" s="32" t="s">
        <v>32</v>
      </c>
      <c r="E18" s="32">
        <v>0</v>
      </c>
      <c r="F18" s="35">
        <f t="shared" ref="F18" si="8">G18*14.9</f>
        <v>0</v>
      </c>
      <c r="G18" s="38">
        <f t="shared" ref="G18" si="9">TAN(RADIANS(-H19))</f>
        <v>0</v>
      </c>
      <c r="H18" s="3"/>
      <c r="K18" s="27">
        <v>0</v>
      </c>
      <c r="L18" s="26">
        <f t="shared" ref="L18" si="10">TAN(RADIANS(-H19))</f>
        <v>0</v>
      </c>
      <c r="M18" s="24"/>
    </row>
    <row r="19" spans="2:13" x14ac:dyDescent="0.35">
      <c r="B19" s="1" t="s">
        <v>22</v>
      </c>
      <c r="C19" s="33"/>
      <c r="D19" s="33"/>
      <c r="E19" s="33"/>
      <c r="F19" s="36"/>
      <c r="G19" s="39"/>
      <c r="H19" s="6">
        <v>0</v>
      </c>
      <c r="K19" s="28"/>
      <c r="L19" s="26"/>
      <c r="M19" s="24"/>
    </row>
    <row r="20" spans="2:13" ht="15" thickBot="1" x14ac:dyDescent="0.4">
      <c r="B20" s="2" t="s">
        <v>14</v>
      </c>
      <c r="C20" s="34"/>
      <c r="D20" s="34"/>
      <c r="E20" s="34"/>
      <c r="F20" s="37"/>
      <c r="G20" s="40"/>
      <c r="H20" s="5"/>
      <c r="I20" t="s">
        <v>34</v>
      </c>
      <c r="K20" s="29"/>
      <c r="L20" s="26"/>
      <c r="M20" s="24"/>
    </row>
    <row r="21" spans="2:13" x14ac:dyDescent="0.35">
      <c r="B21" s="1" t="s">
        <v>21</v>
      </c>
      <c r="C21" s="32" t="s">
        <v>30</v>
      </c>
      <c r="D21" s="32" t="s">
        <v>32</v>
      </c>
      <c r="E21" s="32">
        <v>500</v>
      </c>
      <c r="F21" s="35">
        <f t="shared" ref="F21" si="11">G21*14.9</f>
        <v>1.5660531054585796</v>
      </c>
      <c r="G21" s="38">
        <f>TAN(RADIANS(H22))</f>
        <v>0.10510423526567647</v>
      </c>
      <c r="H21" s="3"/>
      <c r="K21" s="27">
        <v>500</v>
      </c>
      <c r="L21" s="26">
        <f>TAN(RADIANS(H22))</f>
        <v>0.10510423526567647</v>
      </c>
      <c r="M21" s="24"/>
    </row>
    <row r="22" spans="2:13" x14ac:dyDescent="0.35">
      <c r="B22" s="1" t="s">
        <v>20</v>
      </c>
      <c r="C22" s="33"/>
      <c r="D22" s="33"/>
      <c r="E22" s="33"/>
      <c r="F22" s="36"/>
      <c r="G22" s="39"/>
      <c r="H22" s="6">
        <v>6</v>
      </c>
      <c r="K22" s="28"/>
      <c r="L22" s="26"/>
      <c r="M22" s="24"/>
    </row>
    <row r="23" spans="2:13" ht="15" thickBot="1" x14ac:dyDescent="0.4">
      <c r="B23" s="2" t="s">
        <v>23</v>
      </c>
      <c r="C23" s="34"/>
      <c r="D23" s="34"/>
      <c r="E23" s="34"/>
      <c r="F23" s="37"/>
      <c r="G23" s="40"/>
      <c r="H23" s="5"/>
      <c r="K23" s="29"/>
      <c r="L23" s="26"/>
      <c r="M23" s="24"/>
    </row>
    <row r="24" spans="2:13" x14ac:dyDescent="0.35">
      <c r="B24" s="1" t="s">
        <v>21</v>
      </c>
      <c r="C24" s="32" t="s">
        <v>29</v>
      </c>
      <c r="D24" s="32" t="s">
        <v>32</v>
      </c>
      <c r="E24" s="32">
        <v>1000</v>
      </c>
      <c r="F24" s="35">
        <f t="shared" ref="F24" si="12">G24*14.9</f>
        <v>2.6272720125561282</v>
      </c>
      <c r="G24" s="38">
        <f>TAN(RADIANS(H25))</f>
        <v>0.17632698070846498</v>
      </c>
      <c r="H24" s="3"/>
      <c r="K24" s="27">
        <v>1000</v>
      </c>
      <c r="L24" s="26">
        <f>TAN(RADIANS(H25))</f>
        <v>0.17632698070846498</v>
      </c>
      <c r="M24" s="24"/>
    </row>
    <row r="25" spans="2:13" x14ac:dyDescent="0.35">
      <c r="B25" s="1" t="s">
        <v>18</v>
      </c>
      <c r="C25" s="33"/>
      <c r="D25" s="33"/>
      <c r="E25" s="33"/>
      <c r="F25" s="36"/>
      <c r="G25" s="39"/>
      <c r="H25" s="6">
        <v>10</v>
      </c>
      <c r="K25" s="28"/>
      <c r="L25" s="26"/>
      <c r="M25" s="24"/>
    </row>
    <row r="26" spans="2:13" ht="15" thickBot="1" x14ac:dyDescent="0.4">
      <c r="B26" s="2" t="s">
        <v>24</v>
      </c>
      <c r="C26" s="34"/>
      <c r="D26" s="34"/>
      <c r="E26" s="34"/>
      <c r="F26" s="37"/>
      <c r="G26" s="40"/>
      <c r="H26" s="5"/>
      <c r="K26" s="29"/>
      <c r="L26" s="26"/>
      <c r="M26" s="24"/>
    </row>
    <row r="27" spans="2:13" x14ac:dyDescent="0.35">
      <c r="B27" s="1" t="s">
        <v>21</v>
      </c>
      <c r="C27" s="32" t="s">
        <v>28</v>
      </c>
      <c r="D27" s="32" t="s">
        <v>32</v>
      </c>
      <c r="E27" s="32">
        <v>1500</v>
      </c>
      <c r="F27" s="35">
        <f t="shared" ref="F27" si="13">G27*14.9</f>
        <v>3.7149872423633923</v>
      </c>
      <c r="G27" s="38">
        <f>TAN(RADIANS(H28))</f>
        <v>0.24932800284318068</v>
      </c>
      <c r="H27" s="3"/>
      <c r="K27" s="27">
        <v>1500</v>
      </c>
      <c r="L27" s="26">
        <f>TAN(RADIANS(H28))</f>
        <v>0.24932800284318068</v>
      </c>
      <c r="M27" s="24"/>
    </row>
    <row r="28" spans="2:13" x14ac:dyDescent="0.35">
      <c r="B28" s="1" t="s">
        <v>16</v>
      </c>
      <c r="C28" s="33"/>
      <c r="D28" s="33"/>
      <c r="E28" s="33"/>
      <c r="F28" s="36"/>
      <c r="G28" s="39"/>
      <c r="H28" s="6">
        <v>14</v>
      </c>
      <c r="K28" s="28"/>
      <c r="L28" s="26"/>
      <c r="M28" s="24"/>
    </row>
    <row r="29" spans="2:13" ht="15" thickBot="1" x14ac:dyDescent="0.4">
      <c r="B29" s="2" t="s">
        <v>25</v>
      </c>
      <c r="C29" s="34"/>
      <c r="D29" s="34"/>
      <c r="E29" s="34"/>
      <c r="F29" s="37"/>
      <c r="G29" s="40"/>
      <c r="H29" s="5"/>
      <c r="K29" s="29"/>
      <c r="L29" s="26"/>
      <c r="M29" s="24"/>
    </row>
    <row r="30" spans="2:13" x14ac:dyDescent="0.35">
      <c r="B30" s="1" t="s">
        <v>21</v>
      </c>
      <c r="C30" s="32" t="s">
        <v>31</v>
      </c>
      <c r="D30" s="32" t="s">
        <v>32</v>
      </c>
      <c r="E30" s="32">
        <v>2000</v>
      </c>
      <c r="F30" s="35">
        <f t="shared" ref="F30" si="14">G30*14.9</f>
        <v>3.9924429672237283</v>
      </c>
      <c r="G30" s="38">
        <f>TAN(RADIANS(H31))</f>
        <v>0.2679491924311227</v>
      </c>
      <c r="H30" s="4"/>
      <c r="K30" s="27">
        <v>2000</v>
      </c>
      <c r="L30" s="26">
        <f>TAN(RADIANS(H31))</f>
        <v>0.2679491924311227</v>
      </c>
      <c r="M30" s="24"/>
    </row>
    <row r="31" spans="2:13" x14ac:dyDescent="0.35">
      <c r="B31" s="1" t="s">
        <v>13</v>
      </c>
      <c r="C31" s="33"/>
      <c r="D31" s="33"/>
      <c r="E31" s="33"/>
      <c r="F31" s="36"/>
      <c r="G31" s="39"/>
      <c r="H31" s="6">
        <v>15</v>
      </c>
      <c r="K31" s="28"/>
      <c r="L31" s="26"/>
      <c r="M31" s="24"/>
    </row>
    <row r="32" spans="2:13" ht="15" thickBot="1" x14ac:dyDescent="0.4">
      <c r="B32" s="2" t="s">
        <v>26</v>
      </c>
      <c r="C32" s="34"/>
      <c r="D32" s="34"/>
      <c r="E32" s="34"/>
      <c r="F32" s="37"/>
      <c r="G32" s="40"/>
      <c r="H32" s="5"/>
      <c r="K32" s="30"/>
      <c r="L32" s="31"/>
      <c r="M32" s="24"/>
    </row>
  </sheetData>
  <mergeCells count="73">
    <mergeCell ref="G6:G8"/>
    <mergeCell ref="B3:B5"/>
    <mergeCell ref="C6:C8"/>
    <mergeCell ref="D6:D8"/>
    <mergeCell ref="E6:E8"/>
    <mergeCell ref="F6:F8"/>
    <mergeCell ref="C12:C14"/>
    <mergeCell ref="D12:D14"/>
    <mergeCell ref="E12:E14"/>
    <mergeCell ref="F12:F14"/>
    <mergeCell ref="G12:G14"/>
    <mergeCell ref="C9:C11"/>
    <mergeCell ref="D9:D11"/>
    <mergeCell ref="E9:E11"/>
    <mergeCell ref="F9:F11"/>
    <mergeCell ref="G9:G11"/>
    <mergeCell ref="C18:C20"/>
    <mergeCell ref="D18:D20"/>
    <mergeCell ref="E18:E20"/>
    <mergeCell ref="F18:F20"/>
    <mergeCell ref="G18:G20"/>
    <mergeCell ref="C15:C17"/>
    <mergeCell ref="D15:D17"/>
    <mergeCell ref="E15:E17"/>
    <mergeCell ref="F15:F17"/>
    <mergeCell ref="G15:G17"/>
    <mergeCell ref="C30:C32"/>
    <mergeCell ref="D30:D32"/>
    <mergeCell ref="E30:E32"/>
    <mergeCell ref="F30:F32"/>
    <mergeCell ref="G30:G32"/>
    <mergeCell ref="K21:K23"/>
    <mergeCell ref="C27:C29"/>
    <mergeCell ref="D27:D29"/>
    <mergeCell ref="E27:E29"/>
    <mergeCell ref="F27:F29"/>
    <mergeCell ref="G27:G29"/>
    <mergeCell ref="C21:C23"/>
    <mergeCell ref="D21:D23"/>
    <mergeCell ref="E21:E23"/>
    <mergeCell ref="F21:F23"/>
    <mergeCell ref="G21:G23"/>
    <mergeCell ref="C24:C26"/>
    <mergeCell ref="D24:D26"/>
    <mergeCell ref="E24:E26"/>
    <mergeCell ref="F24:F26"/>
    <mergeCell ref="G24:G26"/>
    <mergeCell ref="K6:K8"/>
    <mergeCell ref="K9:K11"/>
    <mergeCell ref="K12:K14"/>
    <mergeCell ref="K15:K17"/>
    <mergeCell ref="K18:K20"/>
    <mergeCell ref="L27:L29"/>
    <mergeCell ref="K24:K26"/>
    <mergeCell ref="K27:K29"/>
    <mergeCell ref="K30:K32"/>
    <mergeCell ref="L30:L32"/>
    <mergeCell ref="M21:M23"/>
    <mergeCell ref="M24:M26"/>
    <mergeCell ref="M27:M29"/>
    <mergeCell ref="M30:M32"/>
    <mergeCell ref="L6:L8"/>
    <mergeCell ref="L9:L11"/>
    <mergeCell ref="L12:L14"/>
    <mergeCell ref="L15:L17"/>
    <mergeCell ref="L18:L20"/>
    <mergeCell ref="L21:L23"/>
    <mergeCell ref="M6:M8"/>
    <mergeCell ref="M9:M11"/>
    <mergeCell ref="M12:M14"/>
    <mergeCell ref="M15:M17"/>
    <mergeCell ref="M18:M20"/>
    <mergeCell ref="L24:L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Marin</dc:creator>
  <cp:lastModifiedBy>Camilo Marin</cp:lastModifiedBy>
  <dcterms:created xsi:type="dcterms:W3CDTF">2021-06-12T12:18:04Z</dcterms:created>
  <dcterms:modified xsi:type="dcterms:W3CDTF">2021-06-14T19:08:19Z</dcterms:modified>
</cp:coreProperties>
</file>