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20730" windowHeight="11760" activeTab="1"/>
  </bookViews>
  <sheets>
    <sheet name="ACTIVIDAD 1" sheetId="1" r:id="rId1"/>
    <sheet name="ACTIVIDAD 2" sheetId="2" r:id="rId2"/>
  </sheets>
  <definedNames>
    <definedName name="pinto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12" i="2"/>
  <c r="I11"/>
  <c r="I10"/>
  <c r="I9"/>
  <c r="I8"/>
  <c r="I7"/>
  <c r="Q21"/>
  <c r="G8"/>
  <c r="E12"/>
  <c r="G9" s="1"/>
  <c r="F7"/>
  <c r="G7" s="1"/>
  <c r="H7" s="1"/>
  <c r="H8" s="1"/>
  <c r="F22" i="1"/>
  <c r="F21"/>
  <c r="F20"/>
  <c r="D26"/>
  <c r="D27"/>
  <c r="D28"/>
  <c r="D29"/>
  <c r="D30"/>
  <c r="D25"/>
  <c r="V16"/>
  <c r="V15"/>
  <c r="F8" i="2" l="1"/>
  <c r="F9" s="1"/>
  <c r="F10" s="1"/>
  <c r="F11" s="1"/>
  <c r="G11"/>
  <c r="H9"/>
  <c r="G10"/>
  <c r="D31" i="1"/>
  <c r="F28" s="1"/>
  <c r="E25"/>
  <c r="E26" s="1"/>
  <c r="E27" s="1"/>
  <c r="E28" s="1"/>
  <c r="E29" s="1"/>
  <c r="E30" s="1"/>
  <c r="H10" i="2" l="1"/>
  <c r="H11" s="1"/>
  <c r="F27" i="1"/>
  <c r="F29"/>
  <c r="F25"/>
  <c r="F30"/>
  <c r="F26"/>
  <c r="G25" l="1"/>
  <c r="G26" s="1"/>
  <c r="G27" s="1"/>
  <c r="G28" s="1"/>
  <c r="G29" s="1"/>
  <c r="G30" s="1"/>
  <c r="F31"/>
</calcChain>
</file>

<file path=xl/sharedStrings.xml><?xml version="1.0" encoding="utf-8"?>
<sst xmlns="http://schemas.openxmlformats.org/spreadsheetml/2006/main" count="45" uniqueCount="44">
  <si>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</si>
  <si>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</si>
  <si>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</si>
  <si>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</si>
  <si>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</si>
  <si>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</si>
  <si>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</si>
  <si>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</si>
  <si>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</si>
  <si>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</si>
  <si>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</si>
  <si>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</si>
  <si>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</si>
  <si>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</si>
  <si>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</si>
  <si>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</si>
  <si>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</si>
  <si>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</si>
  <si>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</si>
  <si>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</si>
  <si>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</si>
  <si>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</si>
  <si>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</si>
  <si>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</si>
  <si>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maximo</t>
  </si>
  <si>
    <t>minimo</t>
  </si>
  <si>
    <t>xi</t>
  </si>
  <si>
    <t>fi</t>
  </si>
  <si>
    <t>FI</t>
  </si>
  <si>
    <t>hi</t>
  </si>
  <si>
    <t>HI</t>
  </si>
  <si>
    <t>6 operarios fabrican 5 piezas en 12 horas</t>
  </si>
  <si>
    <t>28 operarios fabrican ´´a lo mas´´ 6 piezas en 12 horas</t>
  </si>
  <si>
    <t>13% de los operarios fabrican 5 piezas en 12 horas</t>
  </si>
  <si>
    <t>58% de los operarios fabrican a lo mas 6 piezas en 12 horas</t>
  </si>
  <si>
    <t>el 50% de los operarios fabrican a lo mas 6 piezas en 12 horas</t>
  </si>
  <si>
    <t>la mayoria de los operarios fabrican 4 piezas en 12 horas</t>
  </si>
  <si>
    <t>en promedio los operarios fabrican 6 piezas eb 12 horas</t>
  </si>
  <si>
    <t>check</t>
  </si>
  <si>
    <t>5 familias tiene 5 hijos</t>
  </si>
  <si>
    <t>42 familias tienen a los mas 2 hijos</t>
  </si>
  <si>
    <t>el 28% de las familias encuestadas tienen un 1 hijo</t>
  </si>
  <si>
    <t>el 94% de las 50 familias tiene a lo mas 3 hijos</t>
  </si>
  <si>
    <t>XI*fi</t>
  </si>
</sst>
</file>

<file path=xl/styles.xml><?xml version="1.0" encoding="utf-8"?>
<styleSheet xmlns="http://schemas.openxmlformats.org/spreadsheetml/2006/main">
  <fonts count="15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119">
    <xf numFmtId="0" fontId="0" fillId="0" borderId="0" xfId="0"/>
    <xf numFmtId="0" fontId="0" fillId="0" borderId="0" xfId="0" applyAlignment="1">
      <alignment vertical="center"/>
    </xf>
    <xf numFmtId="0" fontId="6" fillId="0" borderId="0" xfId="0" applyFont="1"/>
    <xf numFmtId="0" fontId="3" fillId="2" borderId="0" xfId="0" applyFont="1" applyFill="1" applyAlignment="1">
      <alignment horizontal="center" vertical="center" wrapText="1" readingOrder="1"/>
    </xf>
    <xf numFmtId="0" fontId="10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0" xfId="0" applyBorder="1"/>
    <xf numFmtId="0" fontId="0" fillId="6" borderId="7" xfId="0" applyFill="1" applyBorder="1" applyAlignment="1">
      <alignment horizontal="center" vertical="center"/>
    </xf>
    <xf numFmtId="0" fontId="0" fillId="9" borderId="15" xfId="0" applyFill="1" applyBorder="1" applyAlignment="1">
      <alignment horizontal="center" vertical="center"/>
    </xf>
    <xf numFmtId="0" fontId="0" fillId="9" borderId="2" xfId="0" applyFill="1" applyBorder="1" applyAlignment="1">
      <alignment horizontal="center" vertical="center"/>
    </xf>
    <xf numFmtId="0" fontId="0" fillId="9" borderId="21" xfId="0" applyFill="1" applyBorder="1" applyAlignment="1">
      <alignment horizontal="center" vertical="center"/>
    </xf>
    <xf numFmtId="0" fontId="0" fillId="9" borderId="25" xfId="0" applyFill="1" applyBorder="1" applyAlignment="1">
      <alignment horizontal="center" vertical="center"/>
    </xf>
    <xf numFmtId="0" fontId="0" fillId="10" borderId="16" xfId="0" applyFill="1" applyBorder="1" applyAlignment="1">
      <alignment horizontal="center" vertical="center"/>
    </xf>
    <xf numFmtId="0" fontId="0" fillId="10" borderId="27" xfId="0" applyFill="1" applyBorder="1" applyAlignment="1">
      <alignment horizontal="center" vertical="center"/>
    </xf>
    <xf numFmtId="0" fontId="0" fillId="10" borderId="17" xfId="0" applyFill="1" applyBorder="1" applyAlignment="1">
      <alignment horizontal="center" vertical="center"/>
    </xf>
    <xf numFmtId="0" fontId="0" fillId="10" borderId="5" xfId="0" applyFill="1" applyBorder="1" applyAlignment="1">
      <alignment horizontal="center" vertical="center"/>
    </xf>
    <xf numFmtId="0" fontId="0" fillId="10" borderId="18" xfId="0" applyFill="1" applyBorder="1" applyAlignment="1">
      <alignment horizontal="center" vertical="center"/>
    </xf>
    <xf numFmtId="0" fontId="0" fillId="10" borderId="22" xfId="0" applyFill="1" applyBorder="1" applyAlignment="1">
      <alignment horizontal="center" vertical="center"/>
    </xf>
    <xf numFmtId="0" fontId="0" fillId="10" borderId="23" xfId="0" applyFill="1" applyBorder="1" applyAlignment="1">
      <alignment horizontal="center" vertical="center"/>
    </xf>
    <xf numFmtId="9" fontId="0" fillId="10" borderId="27" xfId="1" applyFont="1" applyFill="1" applyBorder="1" applyAlignment="1">
      <alignment horizontal="center" vertical="center"/>
    </xf>
    <xf numFmtId="9" fontId="0" fillId="10" borderId="5" xfId="1" applyFont="1" applyFill="1" applyBorder="1" applyAlignment="1">
      <alignment horizontal="center" vertical="center"/>
    </xf>
    <xf numFmtId="0" fontId="0" fillId="6" borderId="18" xfId="0" applyFill="1" applyBorder="1" applyAlignment="1">
      <alignment horizontal="center" vertical="center"/>
    </xf>
    <xf numFmtId="9" fontId="0" fillId="10" borderId="26" xfId="0" applyNumberFormat="1" applyFill="1" applyBorder="1" applyAlignment="1">
      <alignment horizontal="center" vertical="center"/>
    </xf>
    <xf numFmtId="9" fontId="0" fillId="10" borderId="6" xfId="0" applyNumberFormat="1" applyFill="1" applyBorder="1" applyAlignment="1">
      <alignment horizontal="center" vertical="center"/>
    </xf>
    <xf numFmtId="9" fontId="0" fillId="6" borderId="7" xfId="0" applyNumberFormat="1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7" borderId="23" xfId="0" applyFill="1" applyBorder="1" applyAlignment="1">
      <alignment horizontal="center" vertical="center"/>
    </xf>
    <xf numFmtId="9" fontId="0" fillId="6" borderId="8" xfId="0" applyNumberFormat="1" applyFill="1" applyBorder="1" applyAlignment="1">
      <alignment horizontal="center" vertical="center"/>
    </xf>
    <xf numFmtId="0" fontId="5" fillId="5" borderId="23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5" fillId="5" borderId="34" xfId="0" applyFont="1" applyFill="1" applyBorder="1" applyAlignment="1">
      <alignment horizontal="center"/>
    </xf>
    <xf numFmtId="0" fontId="5" fillId="5" borderId="4" xfId="0" applyFont="1" applyFill="1" applyBorder="1" applyAlignment="1">
      <alignment horizontal="center"/>
    </xf>
    <xf numFmtId="0" fontId="5" fillId="5" borderId="6" xfId="0" applyFont="1" applyFill="1" applyBorder="1" applyAlignment="1">
      <alignment horizontal="center"/>
    </xf>
    <xf numFmtId="0" fontId="6" fillId="5" borderId="11" xfId="0" applyFont="1" applyFill="1" applyBorder="1" applyAlignment="1">
      <alignment horizontal="center"/>
    </xf>
    <xf numFmtId="0" fontId="6" fillId="5" borderId="12" xfId="0" applyFont="1" applyFill="1" applyBorder="1" applyAlignment="1">
      <alignment horizontal="center"/>
    </xf>
    <xf numFmtId="0" fontId="6" fillId="5" borderId="13" xfId="0" applyFont="1" applyFill="1" applyBorder="1" applyAlignment="1">
      <alignment horizontal="center"/>
    </xf>
    <xf numFmtId="0" fontId="0" fillId="5" borderId="33" xfId="0" applyFill="1" applyBorder="1" applyAlignment="1">
      <alignment horizontal="center"/>
    </xf>
    <xf numFmtId="0" fontId="0" fillId="5" borderId="9" xfId="0" applyFill="1" applyBorder="1" applyAlignment="1">
      <alignment horizontal="center"/>
    </xf>
    <xf numFmtId="0" fontId="0" fillId="5" borderId="10" xfId="0" applyFill="1" applyBorder="1" applyAlignment="1">
      <alignment horizontal="center"/>
    </xf>
    <xf numFmtId="0" fontId="0" fillId="5" borderId="19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5" borderId="11" xfId="0" applyFill="1" applyBorder="1" applyAlignment="1">
      <alignment horizontal="center"/>
    </xf>
    <xf numFmtId="0" fontId="0" fillId="5" borderId="20" xfId="0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5" borderId="13" xfId="0" applyFill="1" applyBorder="1" applyAlignment="1">
      <alignment horizontal="center"/>
    </xf>
    <xf numFmtId="0" fontId="1" fillId="17" borderId="1" xfId="0" applyFont="1" applyFill="1" applyBorder="1" applyAlignment="1">
      <alignment horizontal="center" vertical="center"/>
    </xf>
    <xf numFmtId="0" fontId="13" fillId="15" borderId="15" xfId="0" applyFont="1" applyFill="1" applyBorder="1" applyAlignment="1">
      <alignment vertical="center"/>
    </xf>
    <xf numFmtId="0" fontId="0" fillId="15" borderId="21" xfId="0" applyFill="1" applyBorder="1" applyAlignment="1">
      <alignment vertical="center"/>
    </xf>
    <xf numFmtId="0" fontId="0" fillId="15" borderId="25" xfId="0" applyFill="1" applyBorder="1" applyAlignment="1">
      <alignment vertical="center"/>
    </xf>
    <xf numFmtId="0" fontId="6" fillId="5" borderId="19" xfId="0" applyFont="1" applyFill="1" applyBorder="1" applyAlignment="1">
      <alignment horizontal="center"/>
    </xf>
    <xf numFmtId="0" fontId="6" fillId="5" borderId="20" xfId="0" applyFont="1" applyFill="1" applyBorder="1" applyAlignment="1">
      <alignment horizontal="center"/>
    </xf>
    <xf numFmtId="0" fontId="2" fillId="3" borderId="28" xfId="0" applyFont="1" applyFill="1" applyBorder="1" applyAlignment="1">
      <alignment horizontal="center"/>
    </xf>
    <xf numFmtId="0" fontId="2" fillId="3" borderId="29" xfId="0" applyFont="1" applyFill="1" applyBorder="1" applyAlignment="1">
      <alignment horizontal="center"/>
    </xf>
    <xf numFmtId="0" fontId="2" fillId="3" borderId="30" xfId="0" applyFont="1" applyFill="1" applyBorder="1" applyAlignment="1">
      <alignment horizontal="center"/>
    </xf>
    <xf numFmtId="0" fontId="1" fillId="15" borderId="14" xfId="0" applyFont="1" applyFill="1" applyBorder="1"/>
    <xf numFmtId="0" fontId="5" fillId="15" borderId="35" xfId="0" applyFont="1" applyFill="1" applyBorder="1" applyAlignment="1">
      <alignment horizontal="center"/>
    </xf>
    <xf numFmtId="0" fontId="5" fillId="15" borderId="21" xfId="0" applyFont="1" applyFill="1" applyBorder="1" applyAlignment="1">
      <alignment horizontal="center"/>
    </xf>
    <xf numFmtId="0" fontId="5" fillId="15" borderId="25" xfId="0" applyFont="1" applyFill="1" applyBorder="1" applyAlignment="1">
      <alignment horizontal="center"/>
    </xf>
    <xf numFmtId="0" fontId="1" fillId="4" borderId="14" xfId="0" applyFont="1" applyFill="1" applyBorder="1"/>
    <xf numFmtId="0" fontId="3" fillId="10" borderId="35" xfId="0" applyFont="1" applyFill="1" applyBorder="1" applyAlignment="1">
      <alignment horizontal="center"/>
    </xf>
    <xf numFmtId="0" fontId="3" fillId="10" borderId="21" xfId="0" applyFont="1" applyFill="1" applyBorder="1" applyAlignment="1">
      <alignment horizontal="center"/>
    </xf>
    <xf numFmtId="0" fontId="3" fillId="10" borderId="25" xfId="0" applyFont="1" applyFill="1" applyBorder="1" applyAlignment="1">
      <alignment horizontal="center"/>
    </xf>
    <xf numFmtId="0" fontId="1" fillId="7" borderId="14" xfId="0" applyFont="1" applyFill="1" applyBorder="1"/>
    <xf numFmtId="0" fontId="1" fillId="0" borderId="14" xfId="0" applyFont="1" applyBorder="1"/>
    <xf numFmtId="0" fontId="5" fillId="10" borderId="35" xfId="0" applyFont="1" applyFill="1" applyBorder="1" applyAlignment="1">
      <alignment horizontal="center"/>
    </xf>
    <xf numFmtId="0" fontId="5" fillId="10" borderId="21" xfId="0" applyFont="1" applyFill="1" applyBorder="1" applyAlignment="1">
      <alignment horizontal="center"/>
    </xf>
    <xf numFmtId="0" fontId="5" fillId="10" borderId="25" xfId="0" applyFont="1" applyFill="1" applyBorder="1" applyAlignment="1">
      <alignment horizontal="center"/>
    </xf>
    <xf numFmtId="0" fontId="1" fillId="0" borderId="36" xfId="0" applyFont="1" applyBorder="1"/>
    <xf numFmtId="0" fontId="3" fillId="10" borderId="37" xfId="0" applyFont="1" applyFill="1" applyBorder="1" applyAlignment="1">
      <alignment horizontal="center"/>
    </xf>
    <xf numFmtId="0" fontId="3" fillId="10" borderId="31" xfId="0" applyFont="1" applyFill="1" applyBorder="1" applyAlignment="1">
      <alignment horizontal="center"/>
    </xf>
    <xf numFmtId="0" fontId="3" fillId="10" borderId="32" xfId="0" applyFont="1" applyFill="1" applyBorder="1" applyAlignment="1">
      <alignment horizontal="center"/>
    </xf>
    <xf numFmtId="9" fontId="0" fillId="18" borderId="5" xfId="1" applyFont="1" applyFill="1" applyBorder="1" applyAlignment="1">
      <alignment horizontal="center" vertical="center"/>
    </xf>
    <xf numFmtId="0" fontId="1" fillId="18" borderId="14" xfId="0" applyFont="1" applyFill="1" applyBorder="1"/>
    <xf numFmtId="9" fontId="0" fillId="16" borderId="6" xfId="0" applyNumberFormat="1" applyFill="1" applyBorder="1" applyAlignment="1">
      <alignment horizontal="center" vertical="center"/>
    </xf>
    <xf numFmtId="0" fontId="1" fillId="16" borderId="14" xfId="0" applyFont="1" applyFill="1" applyBorder="1"/>
    <xf numFmtId="0" fontId="3" fillId="15" borderId="2" xfId="0" applyFont="1" applyFill="1" applyBorder="1" applyAlignment="1">
      <alignment horizontal="center" vertical="center" wrapText="1" readingOrder="1"/>
    </xf>
    <xf numFmtId="0" fontId="10" fillId="15" borderId="7" xfId="0" applyFont="1" applyFill="1" applyBorder="1" applyAlignment="1">
      <alignment horizontal="center" vertical="center" wrapText="1" readingOrder="1"/>
    </xf>
    <xf numFmtId="0" fontId="3" fillId="10" borderId="3" xfId="0" applyFont="1" applyFill="1" applyBorder="1" applyAlignment="1">
      <alignment horizontal="center" vertical="center" wrapText="1" readingOrder="1"/>
    </xf>
    <xf numFmtId="0" fontId="10" fillId="10" borderId="3" xfId="0" applyFont="1" applyFill="1" applyBorder="1" applyAlignment="1">
      <alignment horizontal="center" vertical="center" wrapText="1" readingOrder="1"/>
    </xf>
    <xf numFmtId="0" fontId="3" fillId="10" borderId="5" xfId="0" applyFont="1" applyFill="1" applyBorder="1" applyAlignment="1">
      <alignment horizontal="center" vertical="center" wrapText="1" readingOrder="1"/>
    </xf>
    <xf numFmtId="0" fontId="10" fillId="10" borderId="5" xfId="0" applyFont="1" applyFill="1" applyBorder="1" applyAlignment="1">
      <alignment horizontal="center" vertical="center" wrapText="1" readingOrder="1"/>
    </xf>
    <xf numFmtId="0" fontId="3" fillId="10" borderId="7" xfId="0" applyFont="1" applyFill="1" applyBorder="1" applyAlignment="1">
      <alignment horizontal="center" vertical="center" wrapText="1" readingOrder="1"/>
    </xf>
    <xf numFmtId="0" fontId="7" fillId="19" borderId="2" xfId="0" applyFont="1" applyFill="1" applyBorder="1" applyAlignment="1">
      <alignment horizontal="center" vertical="center" wrapText="1" readingOrder="1"/>
    </xf>
    <xf numFmtId="0" fontId="8" fillId="19" borderId="2" xfId="0" applyFont="1" applyFill="1" applyBorder="1" applyAlignment="1">
      <alignment horizontal="center" vertical="center" wrapText="1"/>
    </xf>
    <xf numFmtId="0" fontId="9" fillId="19" borderId="2" xfId="0" applyFont="1" applyFill="1" applyBorder="1" applyAlignment="1">
      <alignment horizontal="center" vertical="center" wrapText="1"/>
    </xf>
    <xf numFmtId="9" fontId="10" fillId="10" borderId="3" xfId="1" applyFont="1" applyFill="1" applyBorder="1" applyAlignment="1">
      <alignment horizontal="center" vertical="center" wrapText="1" readingOrder="1"/>
    </xf>
    <xf numFmtId="9" fontId="10" fillId="10" borderId="5" xfId="1" applyFont="1" applyFill="1" applyBorder="1" applyAlignment="1">
      <alignment horizontal="center" vertical="center" wrapText="1" readingOrder="1"/>
    </xf>
    <xf numFmtId="9" fontId="10" fillId="10" borderId="7" xfId="1" applyFont="1" applyFill="1" applyBorder="1" applyAlignment="1">
      <alignment horizontal="center" vertical="center" wrapText="1" readingOrder="1"/>
    </xf>
    <xf numFmtId="0" fontId="1" fillId="0" borderId="15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2" fillId="19" borderId="15" xfId="0" applyFont="1" applyFill="1" applyBorder="1" applyAlignment="1">
      <alignment horizontal="center"/>
    </xf>
    <xf numFmtId="0" fontId="2" fillId="19" borderId="21" xfId="0" applyFont="1" applyFill="1" applyBorder="1" applyAlignment="1">
      <alignment horizontal="center"/>
    </xf>
    <xf numFmtId="0" fontId="2" fillId="19" borderId="25" xfId="0" applyFont="1" applyFill="1" applyBorder="1" applyAlignment="1">
      <alignment horizontal="center"/>
    </xf>
    <xf numFmtId="0" fontId="12" fillId="16" borderId="14" xfId="0" applyFont="1" applyFill="1" applyBorder="1"/>
    <xf numFmtId="0" fontId="12" fillId="19" borderId="14" xfId="0" applyFont="1" applyFill="1" applyBorder="1"/>
    <xf numFmtId="0" fontId="5" fillId="12" borderId="35" xfId="0" applyFont="1" applyFill="1" applyBorder="1" applyAlignment="1">
      <alignment horizontal="center" vertical="center"/>
    </xf>
    <xf numFmtId="0" fontId="5" fillId="12" borderId="21" xfId="0" applyFont="1" applyFill="1" applyBorder="1" applyAlignment="1">
      <alignment horizontal="center" vertical="center"/>
    </xf>
    <xf numFmtId="0" fontId="5" fillId="12" borderId="25" xfId="0" applyFont="1" applyFill="1" applyBorder="1" applyAlignment="1">
      <alignment horizontal="center" vertical="center"/>
    </xf>
    <xf numFmtId="0" fontId="5" fillId="12" borderId="35" xfId="0" applyFont="1" applyFill="1" applyBorder="1" applyAlignment="1">
      <alignment horizontal="center"/>
    </xf>
    <xf numFmtId="0" fontId="5" fillId="12" borderId="21" xfId="0" applyFont="1" applyFill="1" applyBorder="1" applyAlignment="1">
      <alignment horizontal="center"/>
    </xf>
    <xf numFmtId="0" fontId="5" fillId="12" borderId="25" xfId="0" applyFont="1" applyFill="1" applyBorder="1" applyAlignment="1">
      <alignment horizontal="center"/>
    </xf>
    <xf numFmtId="0" fontId="10" fillId="19" borderId="5" xfId="0" applyFont="1" applyFill="1" applyBorder="1" applyAlignment="1">
      <alignment horizontal="center" vertical="center" wrapText="1" readingOrder="1"/>
    </xf>
    <xf numFmtId="0" fontId="12" fillId="11" borderId="14" xfId="0" applyFont="1" applyFill="1" applyBorder="1"/>
    <xf numFmtId="0" fontId="3" fillId="11" borderId="5" xfId="0" applyFont="1" applyFill="1" applyBorder="1" applyAlignment="1">
      <alignment horizontal="center" vertical="center" wrapText="1" readingOrder="1"/>
    </xf>
    <xf numFmtId="9" fontId="10" fillId="14" borderId="5" xfId="1" applyFont="1" applyFill="1" applyBorder="1" applyAlignment="1">
      <alignment horizontal="center" vertical="center" wrapText="1" readingOrder="1"/>
    </xf>
    <xf numFmtId="0" fontId="12" fillId="14" borderId="14" xfId="0" applyFont="1" applyFill="1" applyBorder="1"/>
    <xf numFmtId="0" fontId="0" fillId="15" borderId="39" xfId="0" applyFill="1" applyBorder="1"/>
    <xf numFmtId="0" fontId="0" fillId="8" borderId="1" xfId="0" applyFill="1" applyBorder="1" applyAlignment="1">
      <alignment horizontal="center"/>
    </xf>
    <xf numFmtId="0" fontId="12" fillId="13" borderId="14" xfId="0" applyFont="1" applyFill="1" applyBorder="1"/>
    <xf numFmtId="0" fontId="0" fillId="15" borderId="1" xfId="0" applyFill="1" applyBorder="1"/>
    <xf numFmtId="0" fontId="8" fillId="19" borderId="15" xfId="0" applyFont="1" applyFill="1" applyBorder="1" applyAlignment="1">
      <alignment horizontal="center" vertical="center" wrapText="1"/>
    </xf>
    <xf numFmtId="9" fontId="10" fillId="10" borderId="34" xfId="0" applyNumberFormat="1" applyFont="1" applyFill="1" applyBorder="1" applyAlignment="1">
      <alignment horizontal="center" vertical="center" wrapText="1" readingOrder="1"/>
    </xf>
    <xf numFmtId="9" fontId="10" fillId="10" borderId="23" xfId="0" applyNumberFormat="1" applyFont="1" applyFill="1" applyBorder="1" applyAlignment="1">
      <alignment horizontal="center" vertical="center" wrapText="1" readingOrder="1"/>
    </xf>
    <xf numFmtId="9" fontId="10" fillId="13" borderId="23" xfId="0" applyNumberFormat="1" applyFont="1" applyFill="1" applyBorder="1" applyAlignment="1">
      <alignment horizontal="center" vertical="center" wrapText="1" readingOrder="1"/>
    </xf>
    <xf numFmtId="9" fontId="10" fillId="15" borderId="24" xfId="0" applyNumberFormat="1" applyFont="1" applyFill="1" applyBorder="1" applyAlignment="1">
      <alignment horizontal="center" vertical="center" wrapText="1" readingOrder="1"/>
    </xf>
    <xf numFmtId="0" fontId="0" fillId="15" borderId="38" xfId="0" applyFill="1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X31"/>
  <sheetViews>
    <sheetView topLeftCell="C19" zoomScale="70" zoomScaleNormal="70" workbookViewId="0">
      <selection activeCell="B19" sqref="B19"/>
    </sheetView>
  </sheetViews>
  <sheetFormatPr baseColWidth="10" defaultRowHeight="15.75"/>
  <cols>
    <col min="3" max="19" width="15.625" customWidth="1"/>
    <col min="21" max="21" width="13.875" bestFit="1" customWidth="1"/>
    <col min="24" max="28" width="13.625" customWidth="1"/>
  </cols>
  <sheetData>
    <row r="5" spans="2:23" ht="16.5" thickBot="1"/>
    <row r="6" spans="2:23" ht="20.100000000000001" customHeight="1" thickBot="1">
      <c r="C6" s="48" t="s">
        <v>0</v>
      </c>
      <c r="D6" s="49"/>
      <c r="E6" s="49"/>
      <c r="F6" s="49"/>
      <c r="G6" s="49"/>
      <c r="H6" s="49"/>
      <c r="I6" s="49"/>
      <c r="J6" s="49"/>
      <c r="K6" s="49"/>
      <c r="L6" s="49"/>
      <c r="M6" s="50"/>
      <c r="N6" s="1"/>
      <c r="O6" s="1"/>
      <c r="P6" s="1"/>
      <c r="Q6" s="1"/>
      <c r="R6" s="1"/>
      <c r="S6" s="1"/>
      <c r="T6" s="1"/>
    </row>
    <row r="7" spans="2:23" ht="20.100000000000001" customHeight="1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3" ht="20.100000000000001" customHeight="1">
      <c r="C8" s="1"/>
      <c r="D8" s="47">
        <v>4</v>
      </c>
      <c r="E8" s="47">
        <v>4</v>
      </c>
      <c r="F8" s="47">
        <v>9</v>
      </c>
      <c r="G8" s="47">
        <v>9</v>
      </c>
      <c r="H8" s="47">
        <v>9</v>
      </c>
      <c r="I8" s="47">
        <v>4</v>
      </c>
      <c r="J8" s="47">
        <v>6</v>
      </c>
      <c r="K8" s="47">
        <v>8</v>
      </c>
      <c r="L8" s="47">
        <v>8</v>
      </c>
      <c r="M8" s="47">
        <v>8</v>
      </c>
      <c r="N8" s="47">
        <v>8</v>
      </c>
      <c r="O8" s="47">
        <v>4</v>
      </c>
      <c r="P8" s="47">
        <v>4</v>
      </c>
      <c r="Q8" s="47">
        <v>5</v>
      </c>
      <c r="R8" s="47">
        <v>5</v>
      </c>
      <c r="S8" s="47">
        <v>6</v>
      </c>
      <c r="T8" s="1"/>
    </row>
    <row r="9" spans="2:23" ht="20.100000000000001" customHeight="1">
      <c r="C9" s="1"/>
      <c r="D9" s="47">
        <v>4</v>
      </c>
      <c r="E9" s="47">
        <v>4</v>
      </c>
      <c r="F9" s="47">
        <v>9</v>
      </c>
      <c r="G9" s="47">
        <v>7</v>
      </c>
      <c r="H9" s="47">
        <v>7</v>
      </c>
      <c r="I9" s="47">
        <v>7</v>
      </c>
      <c r="J9" s="47">
        <v>7</v>
      </c>
      <c r="K9" s="47">
        <v>7</v>
      </c>
      <c r="L9" s="47">
        <v>7</v>
      </c>
      <c r="M9" s="47">
        <v>9</v>
      </c>
      <c r="N9" s="47">
        <v>9</v>
      </c>
      <c r="O9" s="47">
        <v>4</v>
      </c>
      <c r="P9" s="47">
        <v>4</v>
      </c>
      <c r="Q9" s="47">
        <v>5</v>
      </c>
      <c r="R9" s="47">
        <v>5</v>
      </c>
      <c r="S9" s="47">
        <v>6</v>
      </c>
      <c r="T9" s="1"/>
    </row>
    <row r="10" spans="2:23" ht="20.100000000000001" customHeight="1">
      <c r="C10" s="1"/>
      <c r="D10" s="47">
        <v>9</v>
      </c>
      <c r="E10" s="47">
        <v>4</v>
      </c>
      <c r="F10" s="47">
        <v>9</v>
      </c>
      <c r="G10" s="47">
        <v>4</v>
      </c>
      <c r="H10" s="47">
        <v>7</v>
      </c>
      <c r="I10" s="47">
        <v>6</v>
      </c>
      <c r="J10" s="47">
        <v>6</v>
      </c>
      <c r="K10" s="47">
        <v>6</v>
      </c>
      <c r="L10" s="47">
        <v>6</v>
      </c>
      <c r="M10" s="47">
        <v>6</v>
      </c>
      <c r="N10" s="47">
        <v>7</v>
      </c>
      <c r="O10" s="47">
        <v>6</v>
      </c>
      <c r="P10" s="47">
        <v>6</v>
      </c>
      <c r="Q10" s="47">
        <v>4</v>
      </c>
      <c r="R10" s="47">
        <v>5</v>
      </c>
      <c r="S10" s="47">
        <v>5</v>
      </c>
      <c r="T10" s="1"/>
    </row>
    <row r="11" spans="2:23" ht="20.100000000000001" customHeight="1">
      <c r="C11" s="1"/>
      <c r="T11" s="1"/>
    </row>
    <row r="12" spans="2:23" ht="20.100000000000001" customHeight="1"/>
    <row r="13" spans="2:23" ht="20.100000000000001" customHeight="1" thickBot="1"/>
    <row r="14" spans="2:23" ht="18.75" thickBot="1">
      <c r="C14" s="53" t="s">
        <v>1</v>
      </c>
      <c r="D14" s="54"/>
      <c r="E14" s="55"/>
    </row>
    <row r="15" spans="2:23" ht="19.5" thickBot="1">
      <c r="B15" s="56">
        <v>1</v>
      </c>
      <c r="C15" s="57" t="s">
        <v>2</v>
      </c>
      <c r="D15" s="58"/>
      <c r="E15" s="59"/>
      <c r="F15" s="2"/>
      <c r="U15" t="s">
        <v>24</v>
      </c>
      <c r="V15">
        <f>MAX(pinto)</f>
        <v>9</v>
      </c>
      <c r="W15" s="8"/>
    </row>
    <row r="16" spans="2:23" ht="21.75" thickBot="1">
      <c r="B16" s="60">
        <v>2</v>
      </c>
      <c r="C16" s="61" t="s">
        <v>6</v>
      </c>
      <c r="D16" s="62"/>
      <c r="E16" s="63"/>
      <c r="F16" s="32" t="s">
        <v>31</v>
      </c>
      <c r="G16" s="32"/>
      <c r="H16" s="32"/>
      <c r="I16" s="33"/>
      <c r="U16" t="s">
        <v>25</v>
      </c>
      <c r="V16">
        <f>MIN(pinto)</f>
        <v>4</v>
      </c>
    </row>
    <row r="17" spans="2:24" ht="18.75" thickBot="1">
      <c r="B17" s="64">
        <v>3</v>
      </c>
      <c r="C17" s="61" t="s">
        <v>7</v>
      </c>
      <c r="D17" s="62"/>
      <c r="E17" s="63"/>
      <c r="F17" s="30" t="s">
        <v>32</v>
      </c>
      <c r="G17" s="30"/>
      <c r="H17" s="30"/>
      <c r="I17" s="34"/>
    </row>
    <row r="18" spans="2:24" ht="21.75" thickBot="1">
      <c r="B18" s="74">
        <v>4</v>
      </c>
      <c r="C18" s="61" t="s">
        <v>8</v>
      </c>
      <c r="D18" s="62"/>
      <c r="E18" s="63"/>
      <c r="F18" s="30" t="s">
        <v>33</v>
      </c>
      <c r="G18" s="30"/>
      <c r="H18" s="30"/>
      <c r="I18" s="34"/>
    </row>
    <row r="19" spans="2:24" ht="21.75" thickBot="1">
      <c r="B19" s="76">
        <v>5</v>
      </c>
      <c r="C19" s="61" t="s">
        <v>9</v>
      </c>
      <c r="D19" s="62"/>
      <c r="E19" s="63"/>
      <c r="F19" s="30" t="s">
        <v>34</v>
      </c>
      <c r="G19" s="30"/>
      <c r="H19" s="30"/>
      <c r="I19" s="34"/>
    </row>
    <row r="20" spans="2:24" ht="19.5" thickBot="1">
      <c r="B20" s="65">
        <v>6</v>
      </c>
      <c r="C20" s="66" t="s">
        <v>4</v>
      </c>
      <c r="D20" s="67"/>
      <c r="E20" s="68"/>
      <c r="F20" s="51">
        <f>MEDIAN(pinto)</f>
        <v>6</v>
      </c>
      <c r="G20" s="31"/>
      <c r="H20" s="31"/>
      <c r="I20" s="35"/>
      <c r="J20" s="38" t="s">
        <v>35</v>
      </c>
      <c r="K20" s="39"/>
      <c r="L20" s="39"/>
      <c r="M20" s="40"/>
    </row>
    <row r="21" spans="2:24" ht="19.5" thickBot="1">
      <c r="B21" s="65">
        <v>7</v>
      </c>
      <c r="C21" s="66" t="s">
        <v>5</v>
      </c>
      <c r="D21" s="67"/>
      <c r="E21" s="68"/>
      <c r="F21" s="51">
        <f>MODE(pinto)</f>
        <v>4</v>
      </c>
      <c r="G21" s="31"/>
      <c r="H21" s="31"/>
      <c r="I21" s="35"/>
      <c r="J21" s="41" t="s">
        <v>36</v>
      </c>
      <c r="K21" s="42"/>
      <c r="L21" s="42"/>
      <c r="M21" s="43"/>
    </row>
    <row r="22" spans="2:24" ht="19.5" thickBot="1">
      <c r="B22" s="69">
        <v>8</v>
      </c>
      <c r="C22" s="70" t="s">
        <v>3</v>
      </c>
      <c r="D22" s="71"/>
      <c r="E22" s="72"/>
      <c r="F22" s="52">
        <f>AVERAGE(pinto)</f>
        <v>6.208333333333333</v>
      </c>
      <c r="G22" s="36"/>
      <c r="H22" s="36"/>
      <c r="I22" s="37"/>
      <c r="J22" s="44" t="s">
        <v>37</v>
      </c>
      <c r="K22" s="45"/>
      <c r="L22" s="45"/>
      <c r="M22" s="46"/>
    </row>
    <row r="23" spans="2:24" ht="19.5" thickBot="1">
      <c r="C23" s="2"/>
      <c r="D23" s="2"/>
      <c r="E23" s="2"/>
      <c r="F23" s="2"/>
    </row>
    <row r="24" spans="2:24" ht="16.5" thickBot="1">
      <c r="C24" s="10" t="s">
        <v>26</v>
      </c>
      <c r="D24" s="11" t="s">
        <v>27</v>
      </c>
      <c r="E24" s="12" t="s">
        <v>28</v>
      </c>
      <c r="F24" s="11" t="s">
        <v>29</v>
      </c>
      <c r="G24" s="13" t="s">
        <v>30</v>
      </c>
    </row>
    <row r="25" spans="2:24">
      <c r="C25" s="14">
        <v>4</v>
      </c>
      <c r="D25" s="15">
        <f>COUNTIF(pinto,C25)</f>
        <v>12</v>
      </c>
      <c r="E25" s="19">
        <f>D25</f>
        <v>12</v>
      </c>
      <c r="F25" s="21">
        <f>D25/D31</f>
        <v>0.25</v>
      </c>
      <c r="G25" s="24">
        <f>F25</f>
        <v>0.25</v>
      </c>
      <c r="T25" s="6"/>
      <c r="U25" s="6"/>
      <c r="V25" s="6"/>
      <c r="W25" s="6"/>
      <c r="X25" s="6"/>
    </row>
    <row r="26" spans="2:24">
      <c r="C26" s="16">
        <v>5</v>
      </c>
      <c r="D26" s="27">
        <f>COUNTIF(pinto,C26)</f>
        <v>6</v>
      </c>
      <c r="E26" s="20">
        <f>E25+D26</f>
        <v>18</v>
      </c>
      <c r="F26" s="73">
        <f>D26/D31</f>
        <v>0.125</v>
      </c>
      <c r="G26" s="25">
        <f>G25+F26</f>
        <v>0.375</v>
      </c>
      <c r="T26" s="6"/>
      <c r="U26" s="6"/>
      <c r="V26" s="6"/>
      <c r="W26" s="6"/>
      <c r="X26" s="6"/>
    </row>
    <row r="27" spans="2:24">
      <c r="C27" s="16">
        <v>6</v>
      </c>
      <c r="D27" s="17">
        <f>COUNTIF(pinto,C27)</f>
        <v>10</v>
      </c>
      <c r="E27" s="28">
        <f>E26+D27</f>
        <v>28</v>
      </c>
      <c r="F27" s="22">
        <f>D27/D31</f>
        <v>0.20833333333333334</v>
      </c>
      <c r="G27" s="75">
        <f>G26+F27</f>
        <v>0.58333333333333337</v>
      </c>
      <c r="T27" s="6"/>
      <c r="U27" s="6"/>
      <c r="V27" s="6"/>
      <c r="W27" s="6"/>
      <c r="X27" s="6"/>
    </row>
    <row r="28" spans="2:24">
      <c r="C28" s="16">
        <v>7</v>
      </c>
      <c r="D28" s="17">
        <f>COUNTIF(pinto,C28)</f>
        <v>8</v>
      </c>
      <c r="E28" s="20">
        <f t="shared" ref="E28:E30" si="0">E27+D28</f>
        <v>36</v>
      </c>
      <c r="F28" s="22">
        <f>D28/D31</f>
        <v>0.16666666666666666</v>
      </c>
      <c r="G28" s="25">
        <f>G27+F28</f>
        <v>0.75</v>
      </c>
      <c r="T28" s="6"/>
      <c r="U28" s="6"/>
      <c r="V28" s="6"/>
      <c r="W28" s="6"/>
      <c r="X28" s="6"/>
    </row>
    <row r="29" spans="2:24">
      <c r="C29" s="16">
        <v>8</v>
      </c>
      <c r="D29" s="17">
        <f>COUNTIF(pinto,C29)</f>
        <v>4</v>
      </c>
      <c r="E29" s="20">
        <f t="shared" si="0"/>
        <v>40</v>
      </c>
      <c r="F29" s="22">
        <f>D29/D31</f>
        <v>8.3333333333333329E-2</v>
      </c>
      <c r="G29" s="25">
        <f>G28+F29</f>
        <v>0.83333333333333337</v>
      </c>
    </row>
    <row r="30" spans="2:24" ht="16.5" thickBot="1">
      <c r="C30" s="18">
        <v>9</v>
      </c>
      <c r="D30" s="17">
        <f>COUNTIF(pinto,C30)</f>
        <v>8</v>
      </c>
      <c r="E30" s="23">
        <f t="shared" si="0"/>
        <v>48</v>
      </c>
      <c r="F30" s="22">
        <f>D30/D31</f>
        <v>0.16666666666666666</v>
      </c>
      <c r="G30" s="29">
        <f>G29+F30</f>
        <v>1</v>
      </c>
    </row>
    <row r="31" spans="2:24" ht="16.5" thickBot="1">
      <c r="C31" s="6"/>
      <c r="D31" s="9">
        <f>SUM(D25:D30)</f>
        <v>48</v>
      </c>
      <c r="E31" s="6"/>
      <c r="F31" s="26">
        <f>SUM(F25:F30)</f>
        <v>1</v>
      </c>
      <c r="G31" s="6"/>
    </row>
  </sheetData>
  <mergeCells count="19">
    <mergeCell ref="C21:E21"/>
    <mergeCell ref="C22:E22"/>
    <mergeCell ref="C14:E14"/>
    <mergeCell ref="F22:I22"/>
    <mergeCell ref="J20:M20"/>
    <mergeCell ref="J21:M21"/>
    <mergeCell ref="J22:M22"/>
    <mergeCell ref="C15:E15"/>
    <mergeCell ref="C16:E16"/>
    <mergeCell ref="C17:E17"/>
    <mergeCell ref="C18:E18"/>
    <mergeCell ref="C19:E19"/>
    <mergeCell ref="C20:E20"/>
    <mergeCell ref="F16:I16"/>
    <mergeCell ref="F17:I17"/>
    <mergeCell ref="F18:I18"/>
    <mergeCell ref="F19:I19"/>
    <mergeCell ref="F20:I20"/>
    <mergeCell ref="F21:I2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Q23"/>
  <sheetViews>
    <sheetView tabSelected="1" topLeftCell="C10" zoomScale="80" zoomScaleNormal="80" workbookViewId="0">
      <selection activeCell="I12" sqref="I12"/>
    </sheetView>
  </sheetViews>
  <sheetFormatPr baseColWidth="10" defaultRowHeight="15.75"/>
  <cols>
    <col min="17" max="17" width="11.375" bestFit="1" customWidth="1"/>
  </cols>
  <sheetData>
    <row r="2" spans="2:12" ht="16.5" thickBot="1"/>
    <row r="3" spans="2:12" ht="16.5" thickBot="1">
      <c r="B3" s="90" t="s">
        <v>10</v>
      </c>
      <c r="C3" s="91"/>
      <c r="D3" s="91"/>
      <c r="E3" s="91"/>
      <c r="F3" s="91"/>
      <c r="G3" s="91"/>
      <c r="H3" s="91"/>
      <c r="I3" s="91"/>
      <c r="J3" s="91"/>
      <c r="K3" s="91"/>
      <c r="L3" s="92"/>
    </row>
    <row r="5" spans="2:12" ht="16.5" thickBot="1"/>
    <row r="6" spans="2:12" ht="26.25" thickBot="1">
      <c r="D6" s="84" t="s">
        <v>11</v>
      </c>
      <c r="E6" s="85" t="s">
        <v>12</v>
      </c>
      <c r="F6" s="85" t="s">
        <v>13</v>
      </c>
      <c r="G6" s="86" t="s">
        <v>23</v>
      </c>
      <c r="H6" s="113" t="s">
        <v>22</v>
      </c>
      <c r="I6" s="7" t="s">
        <v>43</v>
      </c>
    </row>
    <row r="7" spans="2:12" ht="18">
      <c r="D7" s="79">
        <v>0</v>
      </c>
      <c r="E7" s="79">
        <v>8</v>
      </c>
      <c r="F7" s="80">
        <f>E7</f>
        <v>8</v>
      </c>
      <c r="G7" s="87">
        <f>F7/E12</f>
        <v>0.16</v>
      </c>
      <c r="H7" s="114">
        <f>G7</f>
        <v>0.16</v>
      </c>
      <c r="I7" s="7">
        <f>D7*E7</f>
        <v>0</v>
      </c>
    </row>
    <row r="8" spans="2:12" ht="18">
      <c r="D8" s="81">
        <v>1</v>
      </c>
      <c r="E8" s="81">
        <v>14</v>
      </c>
      <c r="F8" s="82">
        <f>F7+E8</f>
        <v>22</v>
      </c>
      <c r="G8" s="107">
        <f>E8/E12</f>
        <v>0.28000000000000003</v>
      </c>
      <c r="H8" s="115">
        <f>H7+G8</f>
        <v>0.44000000000000006</v>
      </c>
      <c r="I8" s="7">
        <f>D8*E8</f>
        <v>14</v>
      </c>
    </row>
    <row r="9" spans="2:12" ht="18">
      <c r="D9" s="81">
        <v>2</v>
      </c>
      <c r="E9" s="81">
        <v>20</v>
      </c>
      <c r="F9" s="104">
        <f>F8+E9</f>
        <v>42</v>
      </c>
      <c r="G9" s="88">
        <f>E9/E12</f>
        <v>0.4</v>
      </c>
      <c r="H9" s="115">
        <f>H8+G9</f>
        <v>0.84000000000000008</v>
      </c>
      <c r="I9" s="7">
        <f>D9*E9</f>
        <v>40</v>
      </c>
    </row>
    <row r="10" spans="2:12" ht="18">
      <c r="D10" s="81">
        <v>3</v>
      </c>
      <c r="E10" s="106">
        <v>5</v>
      </c>
      <c r="F10" s="82">
        <f>F9+E10</f>
        <v>47</v>
      </c>
      <c r="G10" s="88">
        <f>E10/E12</f>
        <v>0.1</v>
      </c>
      <c r="H10" s="116">
        <f>H9+G10</f>
        <v>0.94000000000000006</v>
      </c>
      <c r="I10" s="7">
        <f>D10*E10</f>
        <v>15</v>
      </c>
    </row>
    <row r="11" spans="2:12" ht="18.75" thickBot="1">
      <c r="D11" s="83">
        <v>4</v>
      </c>
      <c r="E11" s="83">
        <v>3</v>
      </c>
      <c r="F11" s="78">
        <f>F10+E11</f>
        <v>50</v>
      </c>
      <c r="G11" s="89">
        <f>E11/E12</f>
        <v>0.06</v>
      </c>
      <c r="H11" s="117">
        <f>H10+G11</f>
        <v>1</v>
      </c>
      <c r="I11" s="7">
        <f>D11*E11</f>
        <v>12</v>
      </c>
    </row>
    <row r="12" spans="2:12" ht="18.75" thickBot="1">
      <c r="D12" s="3"/>
      <c r="E12" s="77">
        <f>SUM(E7:E11)</f>
        <v>50</v>
      </c>
      <c r="F12" s="4"/>
      <c r="G12" s="4"/>
      <c r="H12" s="4"/>
      <c r="I12" s="118">
        <f>SUM(I7:I11)</f>
        <v>81</v>
      </c>
    </row>
    <row r="13" spans="2:12" ht="18">
      <c r="B13" s="3"/>
      <c r="C13" s="3"/>
      <c r="D13" s="4"/>
      <c r="E13" s="4"/>
      <c r="F13" s="4"/>
      <c r="H13" s="1"/>
    </row>
    <row r="14" spans="2:12" ht="16.5" thickBot="1">
      <c r="C14" s="5"/>
    </row>
    <row r="15" spans="2:12" ht="18.75" customHeight="1" thickBot="1">
      <c r="B15" s="93" t="s">
        <v>1</v>
      </c>
      <c r="C15" s="94"/>
      <c r="D15" s="94"/>
      <c r="E15" s="94"/>
      <c r="F15" s="94"/>
      <c r="G15" s="94"/>
      <c r="H15" s="94"/>
      <c r="I15" s="94"/>
      <c r="J15" s="95"/>
    </row>
    <row r="16" spans="2:12" ht="19.5" thickBot="1">
      <c r="B16" s="96">
        <v>1</v>
      </c>
      <c r="C16" s="98" t="s">
        <v>14</v>
      </c>
      <c r="D16" s="99"/>
      <c r="E16" s="99"/>
      <c r="F16" s="99"/>
      <c r="G16" s="99"/>
      <c r="H16" s="99"/>
      <c r="I16" s="99"/>
      <c r="J16" s="100"/>
      <c r="L16" s="109" t="s">
        <v>38</v>
      </c>
    </row>
    <row r="17" spans="2:17" ht="21.75" thickBot="1">
      <c r="B17" s="105">
        <v>2</v>
      </c>
      <c r="C17" s="101" t="s">
        <v>15</v>
      </c>
      <c r="D17" s="102"/>
      <c r="E17" s="102"/>
      <c r="F17" s="102"/>
      <c r="G17" s="102"/>
      <c r="H17" s="102"/>
      <c r="I17" s="102"/>
      <c r="J17" s="103"/>
      <c r="L17" s="110" t="s">
        <v>39</v>
      </c>
      <c r="M17" s="110"/>
      <c r="N17" s="110"/>
      <c r="O17" s="110"/>
      <c r="P17" s="110"/>
    </row>
    <row r="18" spans="2:17" ht="19.5" thickBot="1">
      <c r="B18" s="97">
        <v>3</v>
      </c>
      <c r="C18" s="101" t="s">
        <v>16</v>
      </c>
      <c r="D18" s="102"/>
      <c r="E18" s="102"/>
      <c r="F18" s="102"/>
      <c r="G18" s="102"/>
      <c r="H18" s="102"/>
      <c r="I18" s="102"/>
      <c r="J18" s="103"/>
      <c r="L18" s="110" t="s">
        <v>40</v>
      </c>
      <c r="M18" s="110"/>
      <c r="N18" s="110"/>
      <c r="O18" s="110"/>
      <c r="P18" s="110"/>
    </row>
    <row r="19" spans="2:17" ht="21.75" thickBot="1">
      <c r="B19" s="108">
        <v>4</v>
      </c>
      <c r="C19" s="101" t="s">
        <v>17</v>
      </c>
      <c r="D19" s="102"/>
      <c r="E19" s="102"/>
      <c r="F19" s="102"/>
      <c r="G19" s="102"/>
      <c r="H19" s="102"/>
      <c r="I19" s="102"/>
      <c r="J19" s="103"/>
      <c r="L19" s="110" t="s">
        <v>41</v>
      </c>
      <c r="M19" s="110"/>
      <c r="N19" s="110"/>
      <c r="O19" s="110"/>
      <c r="P19" s="110"/>
    </row>
    <row r="20" spans="2:17" ht="21.75" thickBot="1">
      <c r="B20" s="111">
        <v>5</v>
      </c>
      <c r="C20" s="101" t="s">
        <v>18</v>
      </c>
      <c r="D20" s="102"/>
      <c r="E20" s="102"/>
      <c r="F20" s="102"/>
      <c r="G20" s="102"/>
      <c r="H20" s="102"/>
      <c r="I20" s="102"/>
      <c r="J20" s="103"/>
      <c r="L20" s="110" t="s">
        <v>42</v>
      </c>
      <c r="M20" s="110"/>
      <c r="N20" s="110"/>
      <c r="O20" s="110"/>
      <c r="P20" s="110"/>
    </row>
    <row r="21" spans="2:17" ht="19.5" thickBot="1">
      <c r="B21" s="96">
        <v>6</v>
      </c>
      <c r="C21" s="101" t="s">
        <v>19</v>
      </c>
      <c r="D21" s="102"/>
      <c r="E21" s="102"/>
      <c r="F21" s="102"/>
      <c r="G21" s="102"/>
      <c r="H21" s="102"/>
      <c r="I21" s="102"/>
      <c r="J21" s="103"/>
      <c r="L21" s="110"/>
      <c r="M21" s="110"/>
      <c r="N21" s="110"/>
      <c r="O21" s="110"/>
      <c r="P21" s="110"/>
      <c r="Q21" s="112">
        <f>E12/5</f>
        <v>10</v>
      </c>
    </row>
    <row r="22" spans="2:17" ht="19.5" thickBot="1">
      <c r="B22" s="96">
        <v>7</v>
      </c>
      <c r="C22" s="101" t="s">
        <v>20</v>
      </c>
      <c r="D22" s="102"/>
      <c r="E22" s="102"/>
      <c r="F22" s="102"/>
      <c r="G22" s="102"/>
      <c r="H22" s="102"/>
      <c r="I22" s="102"/>
      <c r="J22" s="103"/>
      <c r="L22" s="110"/>
      <c r="M22" s="110"/>
      <c r="N22" s="110"/>
      <c r="O22" s="110"/>
      <c r="P22" s="110"/>
      <c r="Q22" s="112">
        <v>2</v>
      </c>
    </row>
    <row r="23" spans="2:17" ht="19.5" thickBot="1">
      <c r="B23" s="96">
        <v>8</v>
      </c>
      <c r="C23" s="101" t="s">
        <v>21</v>
      </c>
      <c r="D23" s="102"/>
      <c r="E23" s="102"/>
      <c r="F23" s="102"/>
      <c r="G23" s="102"/>
      <c r="H23" s="102"/>
      <c r="I23" s="102"/>
      <c r="J23" s="103"/>
      <c r="L23" s="110"/>
      <c r="M23" s="110"/>
      <c r="N23" s="110"/>
      <c r="O23" s="110"/>
      <c r="P23" s="110"/>
      <c r="Q23" s="112">
        <v>2</v>
      </c>
    </row>
  </sheetData>
  <mergeCells count="17">
    <mergeCell ref="C21:J21"/>
    <mergeCell ref="C22:J22"/>
    <mergeCell ref="C23:J23"/>
    <mergeCell ref="L17:P17"/>
    <mergeCell ref="L18:P18"/>
    <mergeCell ref="L19:P19"/>
    <mergeCell ref="L20:P20"/>
    <mergeCell ref="L21:P21"/>
    <mergeCell ref="L22:P22"/>
    <mergeCell ref="L23:P23"/>
    <mergeCell ref="B15:J15"/>
    <mergeCell ref="C16:J16"/>
    <mergeCell ref="C17:J17"/>
    <mergeCell ref="C18:J18"/>
    <mergeCell ref="C19:J19"/>
    <mergeCell ref="C20:J20"/>
    <mergeCell ref="B3:L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pinto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2022-04-25T12:36:49Z</dcterms:created>
  <dcterms:modified xsi:type="dcterms:W3CDTF">2023-05-10T15:20:22Z</dcterms:modified>
</cp:coreProperties>
</file>