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1"/>
  <c r="I28"/>
  <c r="I27"/>
  <c r="I25"/>
  <c r="J16"/>
  <c r="O16" s="1"/>
  <c r="J17"/>
  <c r="O17" s="1"/>
  <c r="J18"/>
  <c r="O18" s="1"/>
  <c r="J19"/>
  <c r="O19" s="1"/>
  <c r="J20"/>
  <c r="O20" s="1"/>
  <c r="J15"/>
  <c r="O15" s="1"/>
  <c r="O21" s="1"/>
  <c r="I23"/>
  <c r="I24"/>
  <c r="J21" l="1"/>
  <c r="L20" s="1"/>
  <c r="L15"/>
  <c r="K15"/>
  <c r="L19" l="1"/>
  <c r="O22"/>
  <c r="L18"/>
  <c r="L17"/>
  <c r="L16"/>
  <c r="M15"/>
  <c r="K16"/>
  <c r="M16" l="1"/>
  <c r="K17"/>
  <c r="K18" l="1"/>
  <c r="M17"/>
  <c r="K19" l="1"/>
  <c r="M18"/>
  <c r="K20" l="1"/>
  <c r="M20" s="1"/>
  <c r="M19"/>
</calcChain>
</file>

<file path=xl/sharedStrings.xml><?xml version="1.0" encoding="utf-8"?>
<sst xmlns="http://schemas.openxmlformats.org/spreadsheetml/2006/main" count="41" uniqueCount="40">
  <si>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</si>
  <si>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</si>
  <si>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</si>
  <si>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</si>
  <si>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</si>
  <si>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</si>
  <si>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</si>
  <si>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</si>
  <si>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</si>
  <si>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</si>
  <si>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</si>
  <si>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</si>
  <si>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</si>
  <si>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</si>
  <si>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</si>
  <si>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</si>
  <si>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</si>
  <si>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</si>
  <si>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</si>
  <si>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</si>
  <si>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</si>
  <si>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</si>
  <si>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</si>
  <si>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</si>
  <si>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</si>
  <si>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>fi</t>
  </si>
  <si>
    <t>Fi</t>
  </si>
  <si>
    <t>hi%</t>
  </si>
  <si>
    <t>Hi%</t>
  </si>
  <si>
    <t>máx</t>
  </si>
  <si>
    <t>mín</t>
  </si>
  <si>
    <t>N°</t>
  </si>
  <si>
    <t>moda</t>
  </si>
  <si>
    <t>mediana</t>
  </si>
  <si>
    <t>promedio</t>
  </si>
  <si>
    <t>La mayoría de los trabajadores fabricó 4 piezas</t>
  </si>
  <si>
    <t>El 50% de los empreados fabricó entre 4 a 6 piezas (hasta 6 piezas)</t>
  </si>
  <si>
    <t>xi*fi</t>
  </si>
  <si>
    <t>Promedio</t>
  </si>
  <si>
    <t>En promedio los trabajadores fabrican 6 piezas en 12 horas.</t>
  </si>
</sst>
</file>

<file path=xl/styles.xml><?xml version="1.0" encoding="utf-8"?>
<styleSheet xmlns="http://schemas.openxmlformats.org/spreadsheetml/2006/main">
  <numFmts count="1">
    <numFmt numFmtId="168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10" fontId="0" fillId="5" borderId="1" xfId="1" applyNumberFormat="1" applyFont="1" applyFill="1" applyBorder="1"/>
    <xf numFmtId="2" fontId="0" fillId="4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0" fontId="0" fillId="6" borderId="1" xfId="1" applyNumberFormat="1" applyFont="1" applyFill="1" applyBorder="1"/>
    <xf numFmtId="168" fontId="0" fillId="0" borderId="1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abSelected="1" zoomScale="60" zoomScaleNormal="60" workbookViewId="0">
      <selection activeCell="Q28" sqref="Q28"/>
    </sheetView>
  </sheetViews>
  <sheetFormatPr baseColWidth="10" defaultRowHeight="15.75"/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I14" s="30" t="s">
        <v>24</v>
      </c>
      <c r="J14" s="30" t="s">
        <v>25</v>
      </c>
      <c r="K14" s="30" t="s">
        <v>26</v>
      </c>
      <c r="L14" s="30" t="s">
        <v>27</v>
      </c>
      <c r="M14" s="30" t="s">
        <v>28</v>
      </c>
      <c r="O14" s="30" t="s">
        <v>37</v>
      </c>
    </row>
    <row r="15" spans="2:20" ht="18.75">
      <c r="B15" s="4">
        <v>1</v>
      </c>
      <c r="C15" s="6" t="s">
        <v>2</v>
      </c>
      <c r="D15" s="6"/>
      <c r="E15" s="6"/>
      <c r="F15" s="7"/>
      <c r="H15" s="23">
        <v>1</v>
      </c>
      <c r="I15" s="29">
        <v>4</v>
      </c>
      <c r="J15" s="29">
        <f>COUNTIF(Piezas,I15)</f>
        <v>12</v>
      </c>
      <c r="K15" s="29">
        <f>J15</f>
        <v>12</v>
      </c>
      <c r="L15" s="32">
        <f>J15/$J$21</f>
        <v>0.25</v>
      </c>
      <c r="M15" s="34">
        <f>K15/$J$21</f>
        <v>0.25</v>
      </c>
      <c r="O15" s="29">
        <f>I15*J15</f>
        <v>48</v>
      </c>
    </row>
    <row r="16" spans="2:20" ht="21">
      <c r="B16" s="4">
        <v>2</v>
      </c>
      <c r="C16" s="5" t="s">
        <v>6</v>
      </c>
      <c r="D16" s="6"/>
      <c r="E16" s="6"/>
      <c r="F16" s="7"/>
      <c r="H16" s="23">
        <v>2</v>
      </c>
      <c r="I16" s="29">
        <v>5</v>
      </c>
      <c r="J16" s="29">
        <f>COUNTIF(Piezas,I16)</f>
        <v>6</v>
      </c>
      <c r="K16" s="29">
        <f>K15+J16</f>
        <v>18</v>
      </c>
      <c r="L16" s="32">
        <f t="shared" ref="L16:L20" si="0">J16/$J$21</f>
        <v>0.125</v>
      </c>
      <c r="M16" s="34">
        <f t="shared" ref="M16:M20" si="1">K16/$J$21</f>
        <v>0.375</v>
      </c>
      <c r="O16" s="29">
        <f t="shared" ref="O16:O20" si="2">I16*J16</f>
        <v>30</v>
      </c>
    </row>
    <row r="17" spans="2:18" ht="18.75">
      <c r="B17" s="4">
        <v>3</v>
      </c>
      <c r="C17" s="5" t="s">
        <v>7</v>
      </c>
      <c r="D17" s="6"/>
      <c r="E17" s="6"/>
      <c r="F17" s="7"/>
      <c r="H17" s="23">
        <v>3</v>
      </c>
      <c r="I17" s="36">
        <v>6</v>
      </c>
      <c r="J17" s="29">
        <f>COUNTIF(Piezas,I17)</f>
        <v>10</v>
      </c>
      <c r="K17" s="29">
        <f t="shared" ref="K17:K20" si="3">K16+J17</f>
        <v>28</v>
      </c>
      <c r="L17" s="32">
        <f t="shared" si="0"/>
        <v>0.20833333333333334</v>
      </c>
      <c r="M17" s="37">
        <f t="shared" si="1"/>
        <v>0.58333333333333337</v>
      </c>
      <c r="O17" s="29">
        <f t="shared" si="2"/>
        <v>60</v>
      </c>
    </row>
    <row r="18" spans="2:18" ht="21">
      <c r="B18" s="4">
        <v>4</v>
      </c>
      <c r="C18" s="5" t="s">
        <v>8</v>
      </c>
      <c r="D18" s="6"/>
      <c r="E18" s="6"/>
      <c r="F18" s="7"/>
      <c r="H18" s="23">
        <v>4</v>
      </c>
      <c r="I18" s="29">
        <v>7</v>
      </c>
      <c r="J18" s="29">
        <f>COUNTIF(Piezas,I18)</f>
        <v>8</v>
      </c>
      <c r="K18" s="29">
        <f t="shared" si="3"/>
        <v>36</v>
      </c>
      <c r="L18" s="32">
        <f t="shared" si="0"/>
        <v>0.16666666666666666</v>
      </c>
      <c r="M18" s="34">
        <f t="shared" si="1"/>
        <v>0.75</v>
      </c>
      <c r="O18" s="29">
        <f t="shared" si="2"/>
        <v>56</v>
      </c>
    </row>
    <row r="19" spans="2:18" ht="21">
      <c r="B19" s="4">
        <v>5</v>
      </c>
      <c r="C19" s="5" t="s">
        <v>9</v>
      </c>
      <c r="D19" s="6"/>
      <c r="E19" s="6"/>
      <c r="F19" s="7"/>
      <c r="H19" s="23">
        <v>5</v>
      </c>
      <c r="I19" s="29">
        <v>8</v>
      </c>
      <c r="J19" s="29">
        <f>COUNTIF(Piezas,I19)</f>
        <v>4</v>
      </c>
      <c r="K19" s="29">
        <f t="shared" si="3"/>
        <v>40</v>
      </c>
      <c r="L19" s="32">
        <f t="shared" si="0"/>
        <v>8.3333333333333329E-2</v>
      </c>
      <c r="M19" s="34">
        <f t="shared" si="1"/>
        <v>0.83333333333333337</v>
      </c>
      <c r="O19" s="29">
        <f t="shared" si="2"/>
        <v>32</v>
      </c>
    </row>
    <row r="20" spans="2:18" ht="18.75">
      <c r="B20" s="4">
        <v>6</v>
      </c>
      <c r="C20" s="6" t="s">
        <v>4</v>
      </c>
      <c r="D20" s="6"/>
      <c r="E20" s="6"/>
      <c r="F20" s="7"/>
      <c r="H20" s="23">
        <v>6</v>
      </c>
      <c r="I20" s="29">
        <v>9</v>
      </c>
      <c r="J20" s="29">
        <f>COUNTIF(Piezas,I20)</f>
        <v>8</v>
      </c>
      <c r="K20" s="29">
        <f t="shared" si="3"/>
        <v>48</v>
      </c>
      <c r="L20" s="32">
        <f t="shared" si="0"/>
        <v>0.16666666666666666</v>
      </c>
      <c r="M20" s="34">
        <f t="shared" si="1"/>
        <v>1</v>
      </c>
      <c r="O20" s="29">
        <f t="shared" si="2"/>
        <v>72</v>
      </c>
      <c r="R20" s="23"/>
    </row>
    <row r="21" spans="2:18" ht="18.75">
      <c r="B21" s="4">
        <v>7</v>
      </c>
      <c r="C21" s="6" t="s">
        <v>5</v>
      </c>
      <c r="D21" s="6"/>
      <c r="E21" s="6"/>
      <c r="F21" s="7"/>
      <c r="H21" s="23"/>
      <c r="J21" s="30">
        <f>SUM(J15:J20)</f>
        <v>48</v>
      </c>
      <c r="L21" s="33"/>
      <c r="O21" s="31">
        <f>SUM(O15:O20)</f>
        <v>298</v>
      </c>
    </row>
    <row r="22" spans="2:18" ht="18.75">
      <c r="B22" s="4">
        <v>8</v>
      </c>
      <c r="C22" s="5" t="s">
        <v>3</v>
      </c>
      <c r="D22" s="7"/>
      <c r="E22" s="7"/>
      <c r="F22" s="7"/>
      <c r="N22" t="s">
        <v>38</v>
      </c>
      <c r="O22" s="38">
        <f>O21/$J$21</f>
        <v>6.208333333333333</v>
      </c>
    </row>
    <row r="23" spans="2:18" ht="18.75">
      <c r="C23" s="7"/>
      <c r="D23" s="7"/>
      <c r="E23" s="7"/>
      <c r="F23" s="7"/>
      <c r="H23" s="30" t="s">
        <v>30</v>
      </c>
      <c r="I23" s="30">
        <f>MIN(Piezas)</f>
        <v>4</v>
      </c>
    </row>
    <row r="24" spans="2:18">
      <c r="H24" s="30" t="s">
        <v>29</v>
      </c>
      <c r="I24" s="30">
        <f>MAX(Piezas)</f>
        <v>9</v>
      </c>
    </row>
    <row r="25" spans="2:18">
      <c r="H25" s="30" t="s">
        <v>31</v>
      </c>
      <c r="I25" s="30">
        <f>COUNT(Piezas)</f>
        <v>48</v>
      </c>
    </row>
    <row r="27" spans="2:18">
      <c r="H27" s="30" t="s">
        <v>32</v>
      </c>
      <c r="I27" s="30">
        <f>MODE(Piezas)</f>
        <v>4</v>
      </c>
      <c r="J27" t="s">
        <v>35</v>
      </c>
    </row>
    <row r="28" spans="2:18">
      <c r="H28" s="36" t="s">
        <v>33</v>
      </c>
      <c r="I28" s="36">
        <f>MEDIAN(Piezas)</f>
        <v>6</v>
      </c>
      <c r="J28" t="s">
        <v>36</v>
      </c>
    </row>
    <row r="29" spans="2:18">
      <c r="H29" s="30" t="s">
        <v>34</v>
      </c>
      <c r="I29" s="35">
        <f>AVERAGE(Piezas)</f>
        <v>6.208333333333333</v>
      </c>
      <c r="J29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A24" sqref="A24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2023-05-18T13:30:12Z</dcterms:modified>
</cp:coreProperties>
</file>