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G8" i="2"/>
  <c r="G9" i="2"/>
  <c r="G10" i="2"/>
  <c r="G11" i="2"/>
  <c r="G7" i="2"/>
  <c r="E9" i="2"/>
  <c r="E10" i="2"/>
  <c r="E11" i="2"/>
  <c r="E8" i="2"/>
  <c r="E7" i="2"/>
  <c r="F7" i="2"/>
  <c r="C12" i="2"/>
  <c r="D9" i="2"/>
  <c r="D10" i="2"/>
  <c r="D11" i="2" s="1"/>
  <c r="D8" i="2"/>
  <c r="D7" i="2"/>
  <c r="H22" i="1"/>
  <c r="H21" i="1"/>
  <c r="H20" i="1"/>
  <c r="Q5" i="1"/>
  <c r="R5" i="1" s="1"/>
  <c r="R6" i="1" s="1"/>
  <c r="R7" i="1" s="1"/>
  <c r="R8" i="1" s="1"/>
  <c r="R9" i="1" s="1"/>
  <c r="R10" i="1" s="1"/>
  <c r="Q6" i="1"/>
  <c r="Q7" i="1"/>
  <c r="Q8" i="1"/>
  <c r="Q9" i="1"/>
  <c r="Q10" i="1"/>
  <c r="P7" i="1"/>
  <c r="P8" i="1" s="1"/>
  <c r="P9" i="1" s="1"/>
  <c r="P10" i="1" s="1"/>
  <c r="P6" i="1"/>
  <c r="O11" i="1"/>
  <c r="P5" i="1"/>
  <c r="O6" i="1"/>
  <c r="O7" i="1"/>
  <c r="O8" i="1"/>
  <c r="O9" i="1"/>
  <c r="O10" i="1"/>
  <c r="O5" i="1"/>
  <c r="U5" i="1"/>
  <c r="U4" i="1"/>
  <c r="F8" i="2" l="1"/>
  <c r="F9" i="2" s="1"/>
  <c r="F10" i="2" s="1"/>
  <c r="F11" i="2" s="1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<sst xmlns="http://schemas.openxmlformats.org/spreadsheetml/2006/main" count="53" uniqueCount="53">
  <si>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</si>
  <si>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</si>
  <si>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</si>
  <si>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</si>
  <si>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</si>
  <si>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</si>
  <si>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</si>
  <si>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</si>
  <si>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</si>
  <si>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</si>
  <si>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</si>
  <si>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</si>
  <si>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</si>
  <si>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</si>
  <si>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</si>
  <si>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</si>
  <si>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</si>
  <si>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</si>
  <si>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</si>
  <si>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</si>
  <si>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</si>
  <si>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</si>
  <si>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</si>
  <si>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</si>
  <si>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</si>
  <si>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</si>
  <si>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</si>
  <si>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</si>
  <si>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</si>
  <si>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</si>
  <si>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</si>
  <si>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</si>
  <si>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</si>
  <si>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</si>
  <si>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</si>
  <si>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</si>
  <si>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</si>
  <si>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</si>
  <si>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</si>
  <si>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</si>
  <si>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</si>
  <si>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</si>
  <si>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 xml:space="preserve">a lo mas 28 trabajadores hicieron 6 piezas en 12 horas </t>
  </si>
  <si>
    <t>el 13% de los tranajadores hicieron  5 piezas en 12 horas</t>
  </si>
  <si>
    <t>a lo mas el 58% de los trabajadores hicieron 6 piezas en 12 horas</t>
  </si>
  <si>
    <t>60% de los trabajadores hicieron 6 piezas en 12 horas</t>
  </si>
  <si>
    <t>la mayoria de los trabajadores hicieromn 4 piezas en 12 horas</t>
  </si>
  <si>
    <t>el promedio de los trabajadores hicieron 6 piezas en 12 horas</t>
  </si>
  <si>
    <t xml:space="preserve">5 familias tienen 3 hijos </t>
  </si>
  <si>
    <t xml:space="preserve">a lo mas 42 familias tienen 2 hijos </t>
  </si>
  <si>
    <t xml:space="preserve">el 28% de las familias tienen 1 hijo </t>
  </si>
  <si>
    <t xml:space="preserve">el 84% de las familias tienen a lo mas 2 hijos </t>
  </si>
  <si>
    <t>xi*fi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</si>
</sst>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24" xfId="0" applyFill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22" xfId="0" applyNumberFormat="1" applyBorder="1" applyAlignment="1">
      <alignment horizontal="center" vertical="center"/>
    </xf>
    <xf numFmtId="9" fontId="9" fillId="3" borderId="3" xfId="1" applyNumberFormat="1" applyFont="1" applyFill="1" applyBorder="1" applyAlignment="1">
      <alignment horizontal="center" vertical="center" wrapText="1" readingOrder="1"/>
    </xf>
    <xf numFmtId="9" fontId="9" fillId="3" borderId="4" xfId="1" applyNumberFormat="1" applyFont="1" applyFill="1" applyBorder="1" applyAlignment="1">
      <alignment horizontal="center" vertical="center" wrapText="1" readingOrder="1"/>
    </xf>
    <xf numFmtId="9" fontId="9" fillId="3" borderId="6" xfId="1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1" zoomScale="75" zoomScaleNormal="75" workbookViewId="0">
      <selection activeCell="I23" sqref="I23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1"/>
      <c r="O1" s="31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2"/>
      <c r="O2" s="51" t="s">
        <v>33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5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5">
        <f>O5/48*100</f>
        <v>25</v>
      </c>
      <c r="R5" s="40">
        <f>Q5</f>
        <v>25</v>
      </c>
      <c r="T5" s="30" t="s">
        <v>39</v>
      </c>
      <c r="U5" s="33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39">
        <f>COUNTIF(Tabla,N6)</f>
        <v>6</v>
      </c>
      <c r="P6" s="39">
        <f>O6+P5</f>
        <v>18</v>
      </c>
      <c r="Q6" s="55">
        <f t="shared" ref="Q6:Q10" si="0">(O6/48)*100</f>
        <v>12.5</v>
      </c>
      <c r="R6" s="56">
        <f>Q6+R5</f>
        <v>37.5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39">
        <f>COUNTIF(Tabla,N7)</f>
        <v>10</v>
      </c>
      <c r="P7" s="39">
        <f t="shared" ref="P7:P10" si="1">O7+P6</f>
        <v>28</v>
      </c>
      <c r="Q7" s="55">
        <f t="shared" si="0"/>
        <v>20.833333333333336</v>
      </c>
      <c r="R7" s="56">
        <f t="shared" ref="R7:R10" si="2">Q7+R6</f>
        <v>58.333333333333336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39">
        <f>COUNTIF(Tabla,N8)</f>
        <v>8</v>
      </c>
      <c r="P8" s="39">
        <f t="shared" si="1"/>
        <v>36</v>
      </c>
      <c r="Q8" s="55">
        <f t="shared" si="0"/>
        <v>16.666666666666664</v>
      </c>
      <c r="R8" s="56">
        <f t="shared" si="2"/>
        <v>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39">
        <f>COUNTIF(Tabla,N9)</f>
        <v>4</v>
      </c>
      <c r="P9" s="39">
        <f t="shared" si="1"/>
        <v>40</v>
      </c>
      <c r="Q9" s="55">
        <f t="shared" si="0"/>
        <v>8.3333333333333321</v>
      </c>
      <c r="R9" s="56">
        <f t="shared" si="2"/>
        <v>83.333333333333329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39">
        <f>COUNTIF(Tabla,N10)</f>
        <v>8</v>
      </c>
      <c r="P10" s="39">
        <f t="shared" si="1"/>
        <v>48</v>
      </c>
      <c r="Q10" s="55">
        <f t="shared" si="0"/>
        <v>16.666666666666664</v>
      </c>
      <c r="R10" s="56">
        <f t="shared" si="2"/>
        <v>100</v>
      </c>
      <c r="T10" s="1"/>
    </row>
    <row r="11" spans="2:21" ht="16.5" thickBot="1" x14ac:dyDescent="0.3">
      <c r="C11" s="1"/>
      <c r="N11" s="29" t="s">
        <v>37</v>
      </c>
      <c r="O11" s="37">
        <f>SUM(O5:O10)</f>
        <v>48</v>
      </c>
      <c r="P11" s="54"/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 x14ac:dyDescent="0.35">
      <c r="B16" s="4">
        <v>2</v>
      </c>
      <c r="C16" s="24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3"/>
    </row>
    <row r="17" spans="2:13" ht="18.95" customHeight="1" x14ac:dyDescent="0.25">
      <c r="B17" s="4">
        <v>3</v>
      </c>
      <c r="C17" s="24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3"/>
    </row>
    <row r="18" spans="2:13" ht="19.5" x14ac:dyDescent="0.35">
      <c r="B18" s="4">
        <v>4</v>
      </c>
      <c r="C18" s="24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3"/>
    </row>
    <row r="19" spans="2:13" ht="19.5" x14ac:dyDescent="0.35">
      <c r="B19" s="4">
        <v>5</v>
      </c>
      <c r="C19" s="24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MEDIAN(Tabla)</f>
        <v>6</v>
      </c>
      <c r="I20" s="48" t="s">
        <v>45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MODE(Tabla)</f>
        <v>4</v>
      </c>
      <c r="I21" s="48" t="s">
        <v>46</v>
      </c>
      <c r="J21" s="49"/>
      <c r="K21" s="49"/>
      <c r="L21" s="50"/>
      <c r="M21" s="27"/>
    </row>
    <row r="22" spans="2:13" x14ac:dyDescent="0.25">
      <c r="B22" s="4">
        <v>8</v>
      </c>
      <c r="C22" s="24" t="s">
        <v>2</v>
      </c>
      <c r="D22" s="23"/>
      <c r="E22" s="23"/>
      <c r="F22" s="23"/>
      <c r="G22" s="29" t="s">
        <v>23</v>
      </c>
      <c r="H22" s="25">
        <f>AVERAGE(Tabla)</f>
        <v>6.208333333333333</v>
      </c>
      <c r="I22" s="48" t="s">
        <v>47</v>
      </c>
      <c r="J22" s="49"/>
      <c r="K22" s="49"/>
      <c r="L22" s="50"/>
      <c r="M22" s="27"/>
    </row>
    <row r="23" spans="2:13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Normal="100" workbookViewId="0">
      <selection activeCell="G13" sqref="G1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0" t="s">
        <v>52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7">
        <f>C7/C12</f>
        <v>0.16</v>
      </c>
      <c r="F7" s="58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57">
        <f>C8/50</f>
        <v>0.28000000000000003</v>
      </c>
      <c r="F8" s="59">
        <f>E8+F7</f>
        <v>0.44000000000000006</v>
      </c>
      <c r="G8">
        <f t="shared" ref="G8:G11" si="0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1">C9+D8</f>
        <v>42</v>
      </c>
      <c r="E9" s="57">
        <f t="shared" ref="E9:E11" si="2">C9/50</f>
        <v>0.4</v>
      </c>
      <c r="F9" s="59">
        <f t="shared" ref="F9:F11" si="3">E9+F8</f>
        <v>0.84000000000000008</v>
      </c>
      <c r="G9">
        <f t="shared" si="0"/>
        <v>40</v>
      </c>
    </row>
    <row r="10" spans="1:9" ht="18.75" thickBot="1" x14ac:dyDescent="0.3">
      <c r="B10" s="12">
        <v>3</v>
      </c>
      <c r="C10" s="12">
        <v>5</v>
      </c>
      <c r="D10" s="13">
        <f t="shared" si="1"/>
        <v>47</v>
      </c>
      <c r="E10" s="57">
        <f t="shared" si="2"/>
        <v>0.1</v>
      </c>
      <c r="F10" s="59">
        <f t="shared" si="3"/>
        <v>0.94000000000000006</v>
      </c>
      <c r="G10">
        <f t="shared" si="0"/>
        <v>15</v>
      </c>
    </row>
    <row r="11" spans="1:9" ht="18.75" thickBot="1" x14ac:dyDescent="0.3">
      <c r="B11" s="14">
        <v>4</v>
      </c>
      <c r="C11" s="14">
        <v>3</v>
      </c>
      <c r="D11" s="13">
        <f t="shared" si="1"/>
        <v>50</v>
      </c>
      <c r="E11" s="57">
        <f t="shared" si="2"/>
        <v>0.06</v>
      </c>
      <c r="F11" s="59">
        <f t="shared" si="3"/>
        <v>1</v>
      </c>
      <c r="G11">
        <f t="shared" si="0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</row>
    <row r="22" spans="1:9" ht="18.75" x14ac:dyDescent="0.3">
      <c r="A22" s="20">
        <v>7</v>
      </c>
      <c r="B22" s="5" t="s">
        <v>16</v>
      </c>
    </row>
    <row r="23" spans="1:9" ht="18.75" x14ac:dyDescent="0.3">
      <c r="A23" s="20">
        <v>8</v>
      </c>
      <c r="B23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2025-05-12T14:45:05Z</dcterms:modified>
</cp:coreProperties>
</file>