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440" windowHeight="7755" firstSheet="1" activeTab="5"/>
  </bookViews>
  <sheets>
    <sheet name="Actividad 1" sheetId="1" state="hidden" r:id="rId1"/>
    <sheet name="Función SI" sheetId="2" r:id="rId2"/>
    <sheet name="Ejercicio 1" sheetId="3" r:id="rId3"/>
    <sheet name="Ejercicio 2" sheetId="4" r:id="rId4"/>
    <sheet name="Ejercicio 3" sheetId="5" r:id="rId5"/>
    <sheet name="Ejercicio 4" sheetId="6" r:id="rId6"/>
  </sheets>
  <calcPr calcId="124519"/>
</workbook>
</file>

<file path=xl/calcChain.xml><?xml version="1.0" encoding="utf-8"?>
<calcChain xmlns="http://schemas.openxmlformats.org/spreadsheetml/2006/main">
  <c r="D18" i="6"/>
  <c r="D8"/>
  <c r="D9"/>
  <c r="D10"/>
  <c r="D11"/>
  <c r="D12"/>
  <c r="D13"/>
  <c r="D14"/>
  <c r="D15"/>
  <c r="D16"/>
  <c r="D17"/>
  <c r="D7"/>
  <c r="D9" i="5"/>
  <c r="D10"/>
  <c r="D11"/>
  <c r="D12"/>
  <c r="D13"/>
  <c r="D14"/>
  <c r="D15"/>
  <c r="D16"/>
  <c r="D17"/>
  <c r="D18"/>
  <c r="D19"/>
  <c r="D8"/>
  <c r="D8" i="4"/>
  <c r="D9"/>
  <c r="D10"/>
  <c r="D11"/>
  <c r="D12"/>
  <c r="D13"/>
  <c r="D14"/>
  <c r="D15"/>
  <c r="D16"/>
  <c r="D17"/>
  <c r="D18"/>
  <c r="D7"/>
  <c r="E10" i="3"/>
  <c r="E11"/>
  <c r="E12"/>
  <c r="E13"/>
  <c r="E14"/>
  <c r="E15"/>
  <c r="E16"/>
  <c r="E17"/>
  <c r="E18"/>
  <c r="E9"/>
  <c r="J20" i="2"/>
  <c r="J22"/>
  <c r="J23"/>
  <c r="J24"/>
  <c r="J19"/>
  <c r="I20"/>
  <c r="I21"/>
  <c r="J21" s="1"/>
  <c r="I22"/>
  <c r="I23"/>
  <c r="I24"/>
  <c r="I19"/>
</calcChain>
</file>

<file path=xl/sharedStrings.xml><?xml version="1.0" encoding="utf-8"?>
<sst xmlns="http://schemas.openxmlformats.org/spreadsheetml/2006/main" count="145" uniqueCount="125">
  <si>
    <t>FULGERI Pihán Esteban Claudio</t>
  </si>
  <si>
    <t>MATZNER Mansilla María José</t>
  </si>
  <si>
    <t>CORTES Pinto Sebastián Elías</t>
  </si>
  <si>
    <t>PADILLA LEIGHTON Sebastian Camilo</t>
  </si>
  <si>
    <t>MALDONADO Torres Francisco Javier</t>
  </si>
  <si>
    <t>ALVAREZ Escobar Sergio Ignacio</t>
  </si>
  <si>
    <t>QUEZADA Virgilio Ignacio Armando</t>
  </si>
  <si>
    <t>18582272-9</t>
  </si>
  <si>
    <t>18471488-4</t>
  </si>
  <si>
    <t>18457784-4</t>
  </si>
  <si>
    <t>18449627-5</t>
  </si>
  <si>
    <t>18373347-8</t>
  </si>
  <si>
    <t>18322197-3</t>
  </si>
  <si>
    <t>18201569-5</t>
  </si>
  <si>
    <t>18165739-1</t>
  </si>
  <si>
    <t>Rut</t>
  </si>
  <si>
    <t>Nombre</t>
  </si>
  <si>
    <t>Modelo</t>
  </si>
  <si>
    <t>-</t>
  </si>
  <si>
    <t>FULGERI</t>
  </si>
  <si>
    <t>Pihán</t>
  </si>
  <si>
    <t>Esteban</t>
  </si>
  <si>
    <t>Claudio</t>
  </si>
  <si>
    <t>MATZNER</t>
  </si>
  <si>
    <t>Mansilla</t>
  </si>
  <si>
    <t>María</t>
  </si>
  <si>
    <t>José</t>
  </si>
  <si>
    <t>CORTES</t>
  </si>
  <si>
    <t>Pinto</t>
  </si>
  <si>
    <t>Sebastián</t>
  </si>
  <si>
    <t>Elías</t>
  </si>
  <si>
    <t>PADILLA</t>
  </si>
  <si>
    <t>LEIGHTON</t>
  </si>
  <si>
    <t>Sebastian</t>
  </si>
  <si>
    <t>Camilo</t>
  </si>
  <si>
    <t>MALDONADO</t>
  </si>
  <si>
    <t>Torres</t>
  </si>
  <si>
    <t>Francisco</t>
  </si>
  <si>
    <t>Javier</t>
  </si>
  <si>
    <t>ALVAREZ</t>
  </si>
  <si>
    <t>Escobar</t>
  </si>
  <si>
    <t>Sergio</t>
  </si>
  <si>
    <t>Ignacio</t>
  </si>
  <si>
    <t>LOPEZ</t>
  </si>
  <si>
    <t>Soto</t>
  </si>
  <si>
    <t>Diego</t>
  </si>
  <si>
    <t>QUEZADA</t>
  </si>
  <si>
    <t>Virgilio</t>
  </si>
  <si>
    <t>Armando</t>
  </si>
  <si>
    <t xml:space="preserve">LOPEZ Soto Sebastian Diego </t>
  </si>
  <si>
    <t>INFORMACIÓN</t>
  </si>
  <si>
    <t>2.- Separe el Rut en 3 columnas  (N° ; guión ; DV)</t>
  </si>
  <si>
    <t>Tipografía : Trebuchet</t>
  </si>
  <si>
    <t>Tamaño letra del resto : 11</t>
  </si>
  <si>
    <t>Combinar Celdas (del encabezado)</t>
  </si>
  <si>
    <t>Destacar con color celeste las celdas del encabezado</t>
  </si>
  <si>
    <t>Tamaño letra del encabezado : 14 ( y en "negrita")</t>
  </si>
  <si>
    <t>Centrar el texto horizontalmente</t>
  </si>
  <si>
    <t xml:space="preserve">Alinear "Nombre" a la Izquierda </t>
  </si>
  <si>
    <t>Rut : alineación centrado</t>
  </si>
  <si>
    <t>Altura de filas : 24</t>
  </si>
  <si>
    <t>Ancho columnas : 13</t>
  </si>
  <si>
    <t>Actividad 1:</t>
  </si>
  <si>
    <t>Objetivo :</t>
  </si>
  <si>
    <t>Repasar los conceptos vistos en clases</t>
  </si>
  <si>
    <t>1.- Copie los datos en hoja2 y realice lo siguiente:</t>
  </si>
  <si>
    <t>3.- Separe el Noimbre en columnas  (Apellidos y nombres)</t>
  </si>
  <si>
    <t>4.- Formatee las celdas:</t>
  </si>
  <si>
    <r>
      <t xml:space="preserve">5.- Por último, cambie nombre de la Hoja2, por </t>
    </r>
    <r>
      <rPr>
        <b/>
        <sz val="11"/>
        <color indexed="8"/>
        <rFont val="Trebuchet MS"/>
        <family val="2"/>
      </rPr>
      <t>Actividad 1 OK,</t>
    </r>
    <r>
      <rPr>
        <sz val="11"/>
        <color indexed="8"/>
        <rFont val="Trebuchet MS"/>
        <family val="2"/>
      </rPr>
      <t xml:space="preserve"> y coloque color </t>
    </r>
    <r>
      <rPr>
        <b/>
        <sz val="11"/>
        <rFont val="Trebuchet MS"/>
        <family val="2"/>
      </rPr>
      <t>VERDE</t>
    </r>
    <r>
      <rPr>
        <b/>
        <sz val="11"/>
        <color indexed="57"/>
        <rFont val="Trebuchet MS"/>
        <family val="2"/>
      </rPr>
      <t xml:space="preserve"> </t>
    </r>
    <r>
      <rPr>
        <sz val="11"/>
        <color indexed="8"/>
        <rFont val="Trebuchet MS"/>
        <family val="2"/>
      </rPr>
      <t xml:space="preserve">a la etiqueta </t>
    </r>
  </si>
  <si>
    <t>ASIGNATURA DE HERRAMIENTAS TECNOLÓGICAS</t>
  </si>
  <si>
    <t>Nº</t>
  </si>
  <si>
    <t>APELLIDO</t>
  </si>
  <si>
    <t>NOMBRE</t>
  </si>
  <si>
    <t>NOTA 1</t>
  </si>
  <si>
    <t>NOTA 2</t>
  </si>
  <si>
    <t>NOTA 3</t>
  </si>
  <si>
    <t>PROMEDIO</t>
  </si>
  <si>
    <t>GONZÁLEZ</t>
  </si>
  <si>
    <t>RODRIGO</t>
  </si>
  <si>
    <t>VELÁZQUEZ</t>
  </si>
  <si>
    <t>JAVIER</t>
  </si>
  <si>
    <t>HERRERA</t>
  </si>
  <si>
    <t>RUBÉN</t>
  </si>
  <si>
    <t>PÉREZ</t>
  </si>
  <si>
    <t>MARISOL</t>
  </si>
  <si>
    <t>MORENO</t>
  </si>
  <si>
    <t>CLAUDIO</t>
  </si>
  <si>
    <t>ARAYA</t>
  </si>
  <si>
    <t>SOLEDAD</t>
  </si>
  <si>
    <t>Actividad 2:</t>
  </si>
  <si>
    <t>Si nota es superior o igual a 6, indicar "APROBADO", de lo contrario, "REPROBADO"</t>
  </si>
  <si>
    <t>Observación : mantenga el formato de la tabla (color de letra, de celda, bordes, etc.)</t>
  </si>
  <si>
    <t>FUNCION "SI"</t>
  </si>
  <si>
    <t>Devuelve un valor Verdadero o Falso dependiendo del Criterio o Condicion especificado.</t>
  </si>
  <si>
    <t>=Si(Valor_Logico;Verdadero;Falso)</t>
  </si>
  <si>
    <t>Carmen</t>
  </si>
  <si>
    <t>Ejercicio función "SI":</t>
  </si>
  <si>
    <t>Monto</t>
  </si>
  <si>
    <t>Si el valor del monto es menor  que $ 250.000 multiplicar por 5%  de lo contrario multiplicar 10%</t>
  </si>
  <si>
    <t>Si el valor del monto es de $ 50.000 dividirlo por 5  de lo contrario dividirlo por 2</t>
  </si>
  <si>
    <t xml:space="preserve">Barbara </t>
  </si>
  <si>
    <t>situación final</t>
  </si>
  <si>
    <t>Colocar en columna "I"el promedio aritmetico , el estado de la asignatura, de acuerdo al siguiente argumento:</t>
  </si>
  <si>
    <t>colocar en columna "J" la situación final dependiendo de la columna "I" USANDO LA FUNCIÓN SI</t>
  </si>
  <si>
    <t>Si el valor del monto es MAYOR O IGUAL A $15,000 sumarle $5,000   de lo contrario sumarle $10,000</t>
  </si>
  <si>
    <t xml:space="preserve"> Función "SI":</t>
  </si>
  <si>
    <t>Monto  Final</t>
  </si>
  <si>
    <t>Monto Final</t>
  </si>
  <si>
    <t>Solo los cadetes del seleccionado de vela asisten a evento</t>
  </si>
  <si>
    <t>Cadete</t>
  </si>
  <si>
    <t>Seleccionado</t>
  </si>
  <si>
    <t>Asiste o no asiste</t>
  </si>
  <si>
    <t>Daniel</t>
  </si>
  <si>
    <t>Miguel</t>
  </si>
  <si>
    <t>Tomas</t>
  </si>
  <si>
    <t>Rodrigo</t>
  </si>
  <si>
    <t>Sofía</t>
  </si>
  <si>
    <t>Catalina</t>
  </si>
  <si>
    <t>Jacinta</t>
  </si>
  <si>
    <t>Futbol</t>
  </si>
  <si>
    <t>Atletismo</t>
  </si>
  <si>
    <t>Vela</t>
  </si>
  <si>
    <t>Rugby</t>
  </si>
  <si>
    <t>Tenis</t>
  </si>
  <si>
    <t>Remo</t>
  </si>
</sst>
</file>

<file path=xl/styles.xml><?xml version="1.0" encoding="utf-8"?>
<styleSheet xmlns="http://schemas.openxmlformats.org/spreadsheetml/2006/main">
  <numFmts count="6">
    <numFmt numFmtId="6" formatCode="&quot;$&quot;\ #,##0;[Red]\-&quot;$&quot;\ #,##0"/>
    <numFmt numFmtId="178" formatCode="_-* #,##0.00\ &quot;€&quot;_-;\-* #,##0.00\ &quot;€&quot;_-;_-* &quot;-&quot;??\ &quot;€&quot;_-;_-@_-"/>
    <numFmt numFmtId="180" formatCode="0.0"/>
    <numFmt numFmtId="181" formatCode="&quot;$&quot;\ #,##0"/>
    <numFmt numFmtId="182" formatCode="0.0%"/>
    <numFmt numFmtId="187" formatCode="_-[$$-340A]\ * #,##0_-;\-[$$-340A]\ * #,##0_-;_-[$$-340A]\ * &quot;-&quot;??_-;_-@_-"/>
  </numFmts>
  <fonts count="38">
    <font>
      <sz val="11"/>
      <color theme="1"/>
      <name val="Calibri"/>
      <family val="2"/>
      <scheme val="minor"/>
    </font>
    <font>
      <sz val="11"/>
      <name val="Trebuchet MS"/>
      <family val="2"/>
    </font>
    <font>
      <sz val="11"/>
      <color indexed="8"/>
      <name val="Trebuchet MS"/>
      <family val="2"/>
    </font>
    <font>
      <sz val="14"/>
      <name val="Trebuchet MS"/>
      <family val="2"/>
    </font>
    <font>
      <sz val="12"/>
      <name val="Trebuchet MS"/>
      <family val="2"/>
    </font>
    <font>
      <b/>
      <sz val="11"/>
      <name val="Trebuchet MS"/>
      <family val="2"/>
    </font>
    <font>
      <b/>
      <sz val="12"/>
      <name val="Trebuchet MS"/>
      <family val="2"/>
    </font>
    <font>
      <b/>
      <sz val="14"/>
      <name val="Trebuchet MS"/>
      <family val="2"/>
    </font>
    <font>
      <b/>
      <sz val="16"/>
      <name val="Trebuchet MS"/>
      <family val="2"/>
    </font>
    <font>
      <b/>
      <sz val="11"/>
      <color indexed="8"/>
      <name val="Trebuchet MS"/>
      <family val="2"/>
    </font>
    <font>
      <sz val="10"/>
      <name val="Arial"/>
      <family val="2"/>
    </font>
    <font>
      <b/>
      <sz val="11"/>
      <color indexed="57"/>
      <name val="Trebuchet MS"/>
      <family val="2"/>
    </font>
    <font>
      <b/>
      <sz val="10"/>
      <color indexed="9"/>
      <name val="Arial"/>
      <family val="2"/>
    </font>
    <font>
      <sz val="10"/>
      <name val="Arial Narrow"/>
      <family val="2"/>
    </font>
    <font>
      <sz val="16"/>
      <name val="Arial Narrow"/>
      <family val="2"/>
    </font>
    <font>
      <sz val="10"/>
      <name val="Comic Sans MS"/>
      <family val="4"/>
    </font>
    <font>
      <b/>
      <sz val="10"/>
      <color indexed="10"/>
      <name val="Comic Sans MS"/>
      <family val="4"/>
    </font>
    <font>
      <b/>
      <sz val="12"/>
      <color indexed="10"/>
      <name val="Trebuchet MS"/>
      <family val="2"/>
    </font>
    <font>
      <b/>
      <sz val="14"/>
      <color indexed="10"/>
      <name val="Trebuchet MS"/>
      <family val="2"/>
    </font>
    <font>
      <b/>
      <sz val="16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6"/>
      <name val="Trebuchet MS"/>
      <family val="2"/>
    </font>
    <font>
      <sz val="16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sz val="16"/>
      <color theme="1"/>
      <name val="Trebuchet MS"/>
      <family val="2"/>
    </font>
    <font>
      <sz val="14"/>
      <color theme="1"/>
      <name val="Trebuchet MS"/>
      <family val="2"/>
    </font>
    <font>
      <sz val="12"/>
      <color theme="1"/>
      <name val="Trebuchet MS"/>
      <family val="2"/>
    </font>
    <font>
      <b/>
      <sz val="14"/>
      <color theme="1"/>
      <name val="Trebuchet MS"/>
      <family val="2"/>
    </font>
    <font>
      <b/>
      <u/>
      <sz val="16"/>
      <color theme="1"/>
      <name val="Trebuchet MS"/>
      <family val="2"/>
    </font>
    <font>
      <b/>
      <sz val="11"/>
      <color theme="1"/>
      <name val="Trebuchet MS"/>
      <family val="2"/>
    </font>
    <font>
      <sz val="11"/>
      <color theme="1"/>
      <name val="Arial"/>
      <family val="2"/>
    </font>
    <font>
      <sz val="16"/>
      <color theme="1"/>
      <name val="Arial"/>
      <family val="2"/>
    </font>
    <font>
      <b/>
      <sz val="16"/>
      <color theme="0"/>
      <name val="Arial"/>
      <family val="2"/>
    </font>
    <font>
      <b/>
      <sz val="14"/>
      <color theme="0"/>
      <name val="Arial"/>
      <family val="2"/>
    </font>
    <font>
      <sz val="14"/>
      <color theme="0"/>
      <name val="Trebuchet MS"/>
      <family val="2"/>
    </font>
    <font>
      <b/>
      <sz val="16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78" fontId="24" fillId="0" borderId="0" applyFont="0" applyFill="0" applyBorder="0" applyAlignment="0" applyProtection="0"/>
    <xf numFmtId="0" fontId="15" fillId="0" borderId="0"/>
    <xf numFmtId="9" fontId="24" fillId="0" borderId="0" applyFont="0" applyFill="0" applyBorder="0" applyAlignment="0" applyProtection="0"/>
  </cellStyleXfs>
  <cellXfs count="101">
    <xf numFmtId="0" fontId="0" fillId="0" borderId="0" xfId="0"/>
    <xf numFmtId="0" fontId="25" fillId="0" borderId="0" xfId="0" applyFont="1"/>
    <xf numFmtId="0" fontId="26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7" fillId="0" borderId="0" xfId="0" applyFont="1"/>
    <xf numFmtId="0" fontId="28" fillId="0" borderId="0" xfId="0" applyFont="1"/>
    <xf numFmtId="0" fontId="1" fillId="0" borderId="1" xfId="0" applyFont="1" applyFill="1" applyBorder="1" applyAlignment="1">
      <alignment horizontal="center" vertical="center"/>
    </xf>
    <xf numFmtId="49" fontId="25" fillId="0" borderId="2" xfId="0" applyNumberFormat="1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 wrapText="1"/>
    </xf>
    <xf numFmtId="0" fontId="29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left" wrapText="1"/>
    </xf>
    <xf numFmtId="0" fontId="0" fillId="0" borderId="4" xfId="0" applyBorder="1"/>
    <xf numFmtId="180" fontId="0" fillId="0" borderId="4" xfId="0" applyNumberFormat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13" fillId="0" borderId="0" xfId="0" quotePrefix="1" applyFont="1"/>
    <xf numFmtId="0" fontId="31" fillId="0" borderId="0" xfId="0" applyFont="1"/>
    <xf numFmtId="0" fontId="5" fillId="0" borderId="0" xfId="0" quotePrefix="1" applyFont="1"/>
    <xf numFmtId="0" fontId="15" fillId="0" borderId="0" xfId="2"/>
    <xf numFmtId="0" fontId="15" fillId="0" borderId="0" xfId="2" applyFont="1"/>
    <xf numFmtId="0" fontId="16" fillId="0" borderId="0" xfId="2" applyFont="1"/>
    <xf numFmtId="0" fontId="3" fillId="0" borderId="0" xfId="2" applyFont="1"/>
    <xf numFmtId="0" fontId="4" fillId="0" borderId="0" xfId="2" applyFont="1"/>
    <xf numFmtId="0" fontId="17" fillId="0" borderId="0" xfId="2" applyFont="1"/>
    <xf numFmtId="181" fontId="3" fillId="0" borderId="0" xfId="2" applyNumberFormat="1" applyFont="1"/>
    <xf numFmtId="0" fontId="18" fillId="0" borderId="0" xfId="2" applyFont="1"/>
    <xf numFmtId="0" fontId="27" fillId="0" borderId="0" xfId="0" applyFont="1" applyAlignment="1">
      <alignment horizontal="center"/>
    </xf>
    <xf numFmtId="0" fontId="3" fillId="0" borderId="0" xfId="2" applyFont="1" applyAlignment="1">
      <alignment horizontal="center"/>
    </xf>
    <xf numFmtId="182" fontId="4" fillId="0" borderId="0" xfId="3" applyNumberFormat="1" applyFont="1"/>
    <xf numFmtId="0" fontId="8" fillId="5" borderId="0" xfId="0" applyFont="1" applyFill="1" applyBorder="1" applyAlignment="1">
      <alignment horizontal="left" vertical="center"/>
    </xf>
    <xf numFmtId="180" fontId="0" fillId="0" borderId="1" xfId="0" applyNumberFormat="1" applyBorder="1" applyAlignment="1">
      <alignment horizontal="center"/>
    </xf>
    <xf numFmtId="0" fontId="12" fillId="2" borderId="5" xfId="0" applyFont="1" applyFill="1" applyBorder="1" applyAlignment="1">
      <alignment horizontal="center" vertical="center"/>
    </xf>
    <xf numFmtId="0" fontId="0" fillId="5" borderId="6" xfId="0" applyFill="1" applyBorder="1"/>
    <xf numFmtId="0" fontId="12" fillId="2" borderId="7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9" xfId="0" applyBorder="1"/>
    <xf numFmtId="180" fontId="0" fillId="0" borderId="9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/>
    <xf numFmtId="180" fontId="0" fillId="0" borderId="12" xfId="0" applyNumberFormat="1" applyBorder="1" applyAlignment="1">
      <alignment horizontal="center"/>
    </xf>
    <xf numFmtId="180" fontId="0" fillId="0" borderId="13" xfId="0" applyNumberFormat="1" applyBorder="1" applyAlignment="1">
      <alignment horizontal="center"/>
    </xf>
    <xf numFmtId="180" fontId="0" fillId="0" borderId="14" xfId="0" applyNumberFormat="1" applyBorder="1" applyAlignment="1">
      <alignment horizontal="center"/>
    </xf>
    <xf numFmtId="180" fontId="0" fillId="0" borderId="15" xfId="0" applyNumberFormat="1" applyBorder="1" applyAlignment="1">
      <alignment horizontal="center"/>
    </xf>
    <xf numFmtId="0" fontId="25" fillId="0" borderId="16" xfId="0" applyFont="1" applyBorder="1"/>
    <xf numFmtId="0" fontId="0" fillId="0" borderId="17" xfId="0" applyBorder="1"/>
    <xf numFmtId="0" fontId="0" fillId="0" borderId="18" xfId="0" applyBorder="1"/>
    <xf numFmtId="0" fontId="25" fillId="0" borderId="19" xfId="0" applyFont="1" applyBorder="1"/>
    <xf numFmtId="0" fontId="0" fillId="0" borderId="20" xfId="0" applyBorder="1"/>
    <xf numFmtId="0" fontId="0" fillId="0" borderId="21" xfId="0" applyBorder="1"/>
    <xf numFmtId="0" fontId="25" fillId="6" borderId="19" xfId="0" applyFont="1" applyFill="1" applyBorder="1"/>
    <xf numFmtId="0" fontId="0" fillId="6" borderId="20" xfId="0" applyFill="1" applyBorder="1"/>
    <xf numFmtId="0" fontId="0" fillId="6" borderId="21" xfId="0" applyFill="1" applyBorder="1"/>
    <xf numFmtId="0" fontId="19" fillId="5" borderId="0" xfId="0" applyFont="1" applyFill="1" applyBorder="1" applyAlignment="1">
      <alignment horizontal="left" vertical="center"/>
    </xf>
    <xf numFmtId="0" fontId="19" fillId="5" borderId="4" xfId="0" applyFont="1" applyFill="1" applyBorder="1" applyAlignment="1">
      <alignment horizontal="left" vertical="center"/>
    </xf>
    <xf numFmtId="0" fontId="32" fillId="0" borderId="0" xfId="0" applyFont="1"/>
    <xf numFmtId="0" fontId="20" fillId="0" borderId="0" xfId="0" applyFont="1"/>
    <xf numFmtId="0" fontId="20" fillId="0" borderId="0" xfId="0" quotePrefix="1" applyFont="1"/>
    <xf numFmtId="0" fontId="33" fillId="0" borderId="0" xfId="0" applyFont="1"/>
    <xf numFmtId="0" fontId="26" fillId="0" borderId="0" xfId="0" applyFont="1"/>
    <xf numFmtId="0" fontId="22" fillId="0" borderId="0" xfId="2" applyFont="1"/>
    <xf numFmtId="0" fontId="34" fillId="7" borderId="22" xfId="2" applyFont="1" applyFill="1" applyBorder="1" applyAlignment="1">
      <alignment horizontal="center" vertical="center"/>
    </xf>
    <xf numFmtId="0" fontId="35" fillId="7" borderId="22" xfId="0" applyFont="1" applyFill="1" applyBorder="1" applyAlignment="1">
      <alignment horizontal="center" vertical="center"/>
    </xf>
    <xf numFmtId="0" fontId="20" fillId="9" borderId="6" xfId="0" applyFont="1" applyFill="1" applyBorder="1" applyAlignment="1">
      <alignment horizontal="center" vertical="center"/>
    </xf>
    <xf numFmtId="0" fontId="20" fillId="9" borderId="24" xfId="0" applyFont="1" applyFill="1" applyBorder="1" applyAlignment="1">
      <alignment horizontal="center" vertical="center"/>
    </xf>
    <xf numFmtId="0" fontId="20" fillId="9" borderId="25" xfId="0" applyFont="1" applyFill="1" applyBorder="1" applyAlignment="1">
      <alignment horizontal="center" vertical="center"/>
    </xf>
    <xf numFmtId="0" fontId="20" fillId="9" borderId="2" xfId="0" applyFont="1" applyFill="1" applyBorder="1" applyAlignment="1">
      <alignment horizontal="center" vertical="center"/>
    </xf>
    <xf numFmtId="0" fontId="20" fillId="9" borderId="26" xfId="0" applyFont="1" applyFill="1" applyBorder="1" applyAlignment="1">
      <alignment horizontal="center" vertical="center"/>
    </xf>
    <xf numFmtId="0" fontId="20" fillId="9" borderId="27" xfId="0" applyFont="1" applyFill="1" applyBorder="1" applyAlignment="1">
      <alignment horizontal="center" vertical="center"/>
    </xf>
    <xf numFmtId="0" fontId="20" fillId="10" borderId="6" xfId="0" applyFont="1" applyFill="1" applyBorder="1" applyAlignment="1">
      <alignment horizontal="center" vertical="center"/>
    </xf>
    <xf numFmtId="0" fontId="23" fillId="3" borderId="22" xfId="2" applyFont="1" applyFill="1" applyBorder="1" applyAlignment="1">
      <alignment horizontal="center"/>
    </xf>
    <xf numFmtId="6" fontId="19" fillId="11" borderId="6" xfId="2" applyNumberFormat="1" applyFont="1" applyFill="1" applyBorder="1" applyAlignment="1">
      <alignment horizontal="center" vertical="center"/>
    </xf>
    <xf numFmtId="6" fontId="19" fillId="11" borderId="25" xfId="2" applyNumberFormat="1" applyFont="1" applyFill="1" applyBorder="1" applyAlignment="1">
      <alignment horizontal="center" vertical="center"/>
    </xf>
    <xf numFmtId="6" fontId="19" fillId="11" borderId="26" xfId="2" applyNumberFormat="1" applyFont="1" applyFill="1" applyBorder="1" applyAlignment="1">
      <alignment horizontal="center" vertical="center"/>
    </xf>
    <xf numFmtId="6" fontId="21" fillId="11" borderId="6" xfId="2" applyNumberFormat="1" applyFont="1" applyFill="1" applyBorder="1" applyAlignment="1">
      <alignment horizontal="center"/>
    </xf>
    <xf numFmtId="6" fontId="21" fillId="11" borderId="25" xfId="2" applyNumberFormat="1" applyFont="1" applyFill="1" applyBorder="1" applyAlignment="1">
      <alignment horizontal="center"/>
    </xf>
    <xf numFmtId="6" fontId="21" fillId="11" borderId="26" xfId="2" applyNumberFormat="1" applyFont="1" applyFill="1" applyBorder="1" applyAlignment="1">
      <alignment horizontal="center"/>
    </xf>
    <xf numFmtId="0" fontId="36" fillId="7" borderId="28" xfId="2" applyFont="1" applyFill="1" applyBorder="1" applyAlignment="1">
      <alignment horizontal="center" vertical="center"/>
    </xf>
    <xf numFmtId="0" fontId="7" fillId="12" borderId="4" xfId="0" applyFont="1" applyFill="1" applyBorder="1" applyAlignment="1">
      <alignment horizontal="center" vertical="center"/>
    </xf>
    <xf numFmtId="0" fontId="7" fillId="12" borderId="28" xfId="0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 vertical="center"/>
    </xf>
    <xf numFmtId="0" fontId="7" fillId="12" borderId="2" xfId="0" applyFont="1" applyFill="1" applyBorder="1" applyAlignment="1">
      <alignment horizontal="center" vertical="center"/>
    </xf>
    <xf numFmtId="0" fontId="7" fillId="12" borderId="3" xfId="0" applyFont="1" applyFill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2" fillId="4" borderId="29" xfId="0" applyFont="1" applyFill="1" applyBorder="1" applyAlignment="1">
      <alignment horizontal="center" vertical="center"/>
    </xf>
    <xf numFmtId="0" fontId="12" fillId="4" borderId="30" xfId="0" applyFont="1" applyFill="1" applyBorder="1" applyAlignment="1">
      <alignment horizontal="center" vertical="center"/>
    </xf>
    <xf numFmtId="0" fontId="12" fillId="4" borderId="31" xfId="0" applyFont="1" applyFill="1" applyBorder="1" applyAlignment="1">
      <alignment horizontal="center" vertical="center"/>
    </xf>
    <xf numFmtId="0" fontId="37" fillId="6" borderId="32" xfId="0" applyFont="1" applyFill="1" applyBorder="1" applyAlignment="1">
      <alignment horizontal="center" vertical="center"/>
    </xf>
    <xf numFmtId="0" fontId="37" fillId="6" borderId="33" xfId="0" applyFont="1" applyFill="1" applyBorder="1" applyAlignment="1">
      <alignment horizontal="center" vertical="center"/>
    </xf>
    <xf numFmtId="0" fontId="37" fillId="6" borderId="34" xfId="0" applyFont="1" applyFill="1" applyBorder="1" applyAlignment="1">
      <alignment horizontal="center" vertical="center"/>
    </xf>
    <xf numFmtId="0" fontId="19" fillId="6" borderId="32" xfId="2" applyFont="1" applyFill="1" applyBorder="1" applyAlignment="1">
      <alignment horizontal="center" vertical="center" wrapText="1"/>
    </xf>
    <xf numFmtId="0" fontId="19" fillId="6" borderId="34" xfId="2" applyFont="1" applyFill="1" applyBorder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187" fontId="3" fillId="10" borderId="6" xfId="2" applyNumberFormat="1" applyFont="1" applyFill="1" applyBorder="1" applyAlignment="1">
      <alignment horizontal="center" vertical="center"/>
    </xf>
    <xf numFmtId="187" fontId="23" fillId="8" borderId="6" xfId="1" applyNumberFormat="1" applyFont="1" applyFill="1" applyBorder="1"/>
    <xf numFmtId="187" fontId="23" fillId="8" borderId="23" xfId="2" applyNumberFormat="1" applyFont="1" applyFill="1" applyBorder="1" applyAlignment="1">
      <alignment horizontal="center" vertical="center"/>
    </xf>
  </cellXfs>
  <cellStyles count="4">
    <cellStyle name="Moneda" xfId="1" builtinId="4"/>
    <cellStyle name="Normal" xfId="0" builtinId="0"/>
    <cellStyle name="Normal 6" xfId="2"/>
    <cellStyle name="Porcentual" xfId="3" builtinId="5"/>
  </cellStyles>
  <dxfs count="2"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228600</xdr:colOff>
      <xdr:row>8</xdr:row>
      <xdr:rowOff>127000</xdr:rowOff>
    </xdr:from>
    <xdr:to>
      <xdr:col>8</xdr:col>
      <xdr:colOff>257175</xdr:colOff>
      <xdr:row>11</xdr:row>
      <xdr:rowOff>120822</xdr:rowOff>
    </xdr:to>
    <xdr:sp macro="" textlink="">
      <xdr:nvSpPr>
        <xdr:cNvPr id="2" name="1 Flecha derecha"/>
        <xdr:cNvSpPr/>
      </xdr:nvSpPr>
      <xdr:spPr>
        <a:xfrm>
          <a:off x="5048250" y="1943100"/>
          <a:ext cx="790575" cy="609600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s-CL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0"/>
  <sheetViews>
    <sheetView showGridLines="0" topLeftCell="A21" workbookViewId="0">
      <selection activeCell="A24" sqref="A24:C24"/>
    </sheetView>
  </sheetViews>
  <sheetFormatPr baseColWidth="10" defaultRowHeight="16.5"/>
  <cols>
    <col min="1" max="1" width="11.42578125" style="3"/>
    <col min="2" max="2" width="3.28515625" style="3" customWidth="1"/>
    <col min="3" max="3" width="2.7109375" style="1" customWidth="1"/>
    <col min="4" max="7" width="13.7109375" style="1" customWidth="1"/>
    <col min="8" max="9" width="11.42578125" style="1"/>
    <col min="10" max="10" width="12.140625" style="1" bestFit="1" customWidth="1"/>
    <col min="11" max="11" width="37" style="1" bestFit="1" customWidth="1"/>
    <col min="12" max="16384" width="11.42578125" style="1"/>
  </cols>
  <sheetData>
    <row r="1" spans="1:11" ht="21">
      <c r="A1" s="11" t="s">
        <v>63</v>
      </c>
    </row>
    <row r="2" spans="1:11" ht="21">
      <c r="A2" s="2" t="s">
        <v>64</v>
      </c>
    </row>
    <row r="4" spans="1:11" ht="18.75">
      <c r="A4" s="10" t="s">
        <v>62</v>
      </c>
    </row>
    <row r="6" spans="1:11">
      <c r="A6" s="3" t="s">
        <v>65</v>
      </c>
      <c r="J6" s="87" t="s">
        <v>50</v>
      </c>
      <c r="K6" s="87"/>
    </row>
    <row r="7" spans="1:11">
      <c r="A7" s="3" t="s">
        <v>51</v>
      </c>
    </row>
    <row r="8" spans="1:11">
      <c r="A8" s="3" t="s">
        <v>66</v>
      </c>
      <c r="J8" s="12" t="s">
        <v>7</v>
      </c>
      <c r="K8" s="13" t="s">
        <v>0</v>
      </c>
    </row>
    <row r="9" spans="1:11">
      <c r="A9" s="3" t="s">
        <v>67</v>
      </c>
      <c r="J9" s="12" t="s">
        <v>8</v>
      </c>
      <c r="K9" s="13" t="s">
        <v>1</v>
      </c>
    </row>
    <row r="10" spans="1:11">
      <c r="B10" s="1" t="s">
        <v>52</v>
      </c>
      <c r="J10" s="12" t="s">
        <v>9</v>
      </c>
      <c r="K10" s="13" t="s">
        <v>2</v>
      </c>
    </row>
    <row r="11" spans="1:11">
      <c r="B11" s="3" t="s">
        <v>56</v>
      </c>
      <c r="J11" s="12" t="s">
        <v>10</v>
      </c>
      <c r="K11" s="13" t="s">
        <v>3</v>
      </c>
    </row>
    <row r="12" spans="1:11">
      <c r="B12" s="3" t="s">
        <v>53</v>
      </c>
      <c r="J12" s="12" t="s">
        <v>11</v>
      </c>
      <c r="K12" s="13" t="s">
        <v>4</v>
      </c>
    </row>
    <row r="13" spans="1:11">
      <c r="B13" s="3" t="s">
        <v>54</v>
      </c>
      <c r="J13" s="12" t="s">
        <v>12</v>
      </c>
      <c r="K13" s="13" t="s">
        <v>5</v>
      </c>
    </row>
    <row r="14" spans="1:11">
      <c r="B14" s="3" t="s">
        <v>55</v>
      </c>
      <c r="J14" s="12" t="s">
        <v>13</v>
      </c>
      <c r="K14" s="13" t="s">
        <v>49</v>
      </c>
    </row>
    <row r="15" spans="1:11">
      <c r="B15" s="3" t="s">
        <v>57</v>
      </c>
      <c r="J15" s="12" t="s">
        <v>14</v>
      </c>
      <c r="K15" s="13" t="s">
        <v>6</v>
      </c>
    </row>
    <row r="16" spans="1:11">
      <c r="B16" s="3" t="s">
        <v>58</v>
      </c>
    </row>
    <row r="17" spans="1:7">
      <c r="B17" s="3" t="s">
        <v>59</v>
      </c>
    </row>
    <row r="18" spans="1:7">
      <c r="B18" s="3" t="s">
        <v>60</v>
      </c>
    </row>
    <row r="19" spans="1:7">
      <c r="B19" s="3" t="s">
        <v>61</v>
      </c>
    </row>
    <row r="20" spans="1:7">
      <c r="A20" s="3" t="s">
        <v>68</v>
      </c>
    </row>
    <row r="22" spans="1:7" ht="21">
      <c r="A22" s="88" t="s">
        <v>17</v>
      </c>
      <c r="B22" s="88"/>
      <c r="C22" s="88"/>
      <c r="D22" s="88"/>
      <c r="E22" s="88"/>
      <c r="F22" s="88"/>
      <c r="G22" s="88"/>
    </row>
    <row r="24" spans="1:7" ht="24" customHeight="1">
      <c r="A24" s="82" t="s">
        <v>15</v>
      </c>
      <c r="B24" s="83"/>
      <c r="C24" s="82"/>
      <c r="D24" s="84" t="s">
        <v>16</v>
      </c>
      <c r="E24" s="85"/>
      <c r="F24" s="85"/>
      <c r="G24" s="86"/>
    </row>
    <row r="25" spans="1:7" ht="24" customHeight="1">
      <c r="A25" s="6">
        <v>18582272</v>
      </c>
      <c r="B25" s="7" t="s">
        <v>18</v>
      </c>
      <c r="C25" s="8">
        <v>9</v>
      </c>
      <c r="D25" s="9" t="s">
        <v>19</v>
      </c>
      <c r="E25" s="9" t="s">
        <v>20</v>
      </c>
      <c r="F25" s="9" t="s">
        <v>21</v>
      </c>
      <c r="G25" s="9" t="s">
        <v>22</v>
      </c>
    </row>
    <row r="26" spans="1:7" ht="24" customHeight="1">
      <c r="A26" s="6">
        <v>18471488</v>
      </c>
      <c r="B26" s="7" t="s">
        <v>18</v>
      </c>
      <c r="C26" s="8">
        <v>4</v>
      </c>
      <c r="D26" s="9" t="s">
        <v>23</v>
      </c>
      <c r="E26" s="9" t="s">
        <v>24</v>
      </c>
      <c r="F26" s="9" t="s">
        <v>25</v>
      </c>
      <c r="G26" s="9" t="s">
        <v>26</v>
      </c>
    </row>
    <row r="27" spans="1:7" ht="24" customHeight="1">
      <c r="A27" s="6">
        <v>18457784</v>
      </c>
      <c r="B27" s="7" t="s">
        <v>18</v>
      </c>
      <c r="C27" s="8">
        <v>4</v>
      </c>
      <c r="D27" s="9" t="s">
        <v>27</v>
      </c>
      <c r="E27" s="9" t="s">
        <v>28</v>
      </c>
      <c r="F27" s="9" t="s">
        <v>29</v>
      </c>
      <c r="G27" s="9" t="s">
        <v>30</v>
      </c>
    </row>
    <row r="28" spans="1:7" ht="24" customHeight="1">
      <c r="A28" s="6">
        <v>18449627</v>
      </c>
      <c r="B28" s="7" t="s">
        <v>18</v>
      </c>
      <c r="C28" s="8">
        <v>5</v>
      </c>
      <c r="D28" s="9" t="s">
        <v>31</v>
      </c>
      <c r="E28" s="9" t="s">
        <v>32</v>
      </c>
      <c r="F28" s="9" t="s">
        <v>33</v>
      </c>
      <c r="G28" s="9" t="s">
        <v>34</v>
      </c>
    </row>
    <row r="29" spans="1:7" ht="24" customHeight="1">
      <c r="A29" s="6">
        <v>18373347</v>
      </c>
      <c r="B29" s="7" t="s">
        <v>18</v>
      </c>
      <c r="C29" s="8">
        <v>8</v>
      </c>
      <c r="D29" s="9" t="s">
        <v>35</v>
      </c>
      <c r="E29" s="9" t="s">
        <v>36</v>
      </c>
      <c r="F29" s="9" t="s">
        <v>37</v>
      </c>
      <c r="G29" s="9" t="s">
        <v>38</v>
      </c>
    </row>
    <row r="30" spans="1:7" ht="24" customHeight="1">
      <c r="A30" s="6">
        <v>18322197</v>
      </c>
      <c r="B30" s="7" t="s">
        <v>18</v>
      </c>
      <c r="C30" s="8">
        <v>3</v>
      </c>
      <c r="D30" s="9" t="s">
        <v>39</v>
      </c>
      <c r="E30" s="9" t="s">
        <v>40</v>
      </c>
      <c r="F30" s="9" t="s">
        <v>41</v>
      </c>
      <c r="G30" s="9" t="s">
        <v>42</v>
      </c>
    </row>
    <row r="31" spans="1:7" ht="24" customHeight="1">
      <c r="A31" s="6">
        <v>18201569</v>
      </c>
      <c r="B31" s="7" t="s">
        <v>18</v>
      </c>
      <c r="C31" s="8">
        <v>5</v>
      </c>
      <c r="D31" s="9" t="s">
        <v>43</v>
      </c>
      <c r="E31" s="9" t="s">
        <v>44</v>
      </c>
      <c r="F31" s="9" t="s">
        <v>33</v>
      </c>
      <c r="G31" s="9" t="s">
        <v>45</v>
      </c>
    </row>
    <row r="32" spans="1:7" ht="24" customHeight="1">
      <c r="A32" s="6">
        <v>18165739</v>
      </c>
      <c r="B32" s="7" t="s">
        <v>18</v>
      </c>
      <c r="C32" s="8">
        <v>1</v>
      </c>
      <c r="D32" s="9" t="s">
        <v>46</v>
      </c>
      <c r="E32" s="9" t="s">
        <v>47</v>
      </c>
      <c r="F32" s="9" t="s">
        <v>42</v>
      </c>
      <c r="G32" s="9" t="s">
        <v>48</v>
      </c>
    </row>
    <row r="36" spans="1:2">
      <c r="A36" s="1"/>
      <c r="B36" s="1"/>
    </row>
    <row r="38" spans="1:2">
      <c r="A38" s="1"/>
      <c r="B38" s="1"/>
    </row>
    <row r="40" spans="1:2">
      <c r="A40" s="1"/>
      <c r="B40" s="1"/>
    </row>
    <row r="41" spans="1:2">
      <c r="A41" s="1"/>
      <c r="B41" s="1"/>
    </row>
    <row r="42" spans="1:2">
      <c r="A42" s="1"/>
      <c r="B42" s="1"/>
    </row>
    <row r="43" spans="1:2">
      <c r="A43" s="1"/>
      <c r="B43" s="1"/>
    </row>
    <row r="44" spans="1:2">
      <c r="A44" s="1"/>
      <c r="B44" s="1"/>
    </row>
    <row r="45" spans="1:2">
      <c r="A45" s="1"/>
      <c r="B45" s="1"/>
    </row>
    <row r="46" spans="1:2">
      <c r="A46" s="1"/>
      <c r="B46" s="1"/>
    </row>
    <row r="47" spans="1:2">
      <c r="A47" s="1"/>
      <c r="B47" s="1"/>
    </row>
    <row r="48" spans="1:2">
      <c r="A48" s="1"/>
      <c r="B48" s="1"/>
    </row>
    <row r="49" spans="1:2">
      <c r="A49" s="1"/>
      <c r="B49" s="1"/>
    </row>
    <row r="50" spans="1:2">
      <c r="A50" s="1"/>
      <c r="B50" s="1"/>
    </row>
  </sheetData>
  <mergeCells count="4">
    <mergeCell ref="A24:C24"/>
    <mergeCell ref="D24:G24"/>
    <mergeCell ref="J6:K6"/>
    <mergeCell ref="A22:G2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J30"/>
  <sheetViews>
    <sheetView showGridLines="0" topLeftCell="A7" zoomScale="120" zoomScaleNormal="120" workbookViewId="0">
      <selection activeCell="F27" sqref="F27"/>
    </sheetView>
  </sheetViews>
  <sheetFormatPr baseColWidth="10" defaultRowHeight="15"/>
  <cols>
    <col min="9" max="9" width="12.85546875" customWidth="1"/>
    <col min="10" max="10" width="15.28515625" customWidth="1"/>
  </cols>
  <sheetData>
    <row r="2" spans="2:10" ht="21">
      <c r="B2" s="11" t="s">
        <v>63</v>
      </c>
    </row>
    <row r="3" spans="2:10" ht="25.5" customHeight="1">
      <c r="B3" s="19" t="s">
        <v>92</v>
      </c>
      <c r="C3" s="16"/>
      <c r="D3" s="16"/>
      <c r="E3" s="16"/>
      <c r="F3" s="16"/>
    </row>
    <row r="4" spans="2:10" ht="20.25">
      <c r="B4" s="1" t="s">
        <v>93</v>
      </c>
      <c r="C4" s="16"/>
      <c r="D4" s="16"/>
      <c r="E4" s="17"/>
      <c r="F4" s="17"/>
    </row>
    <row r="5" spans="2:10" ht="20.25">
      <c r="B5" s="20" t="s">
        <v>94</v>
      </c>
      <c r="C5" s="16"/>
      <c r="D5" s="16"/>
      <c r="E5" s="17"/>
      <c r="F5" s="17"/>
    </row>
    <row r="6" spans="2:10" ht="20.25">
      <c r="B6" s="1"/>
      <c r="C6" s="16"/>
      <c r="D6" s="16"/>
      <c r="E6" s="17"/>
      <c r="F6" s="17"/>
    </row>
    <row r="7" spans="2:10" ht="18.75">
      <c r="B7" s="10" t="s">
        <v>89</v>
      </c>
    </row>
    <row r="8" spans="2:10" ht="19.5" thickBot="1">
      <c r="B8" s="10"/>
    </row>
    <row r="9" spans="2:10" ht="16.5">
      <c r="B9" s="48" t="s">
        <v>102</v>
      </c>
      <c r="C9" s="49"/>
      <c r="D9" s="49"/>
      <c r="E9" s="49"/>
      <c r="F9" s="49"/>
      <c r="G9" s="49"/>
      <c r="H9" s="49"/>
      <c r="I9" s="49"/>
      <c r="J9" s="50"/>
    </row>
    <row r="10" spans="2:10" ht="17.25" thickBot="1">
      <c r="B10" s="51"/>
      <c r="C10" s="52"/>
      <c r="D10" s="52"/>
      <c r="E10" s="52"/>
      <c r="F10" s="52"/>
      <c r="G10" s="52"/>
      <c r="H10" s="52"/>
      <c r="I10" s="52"/>
      <c r="J10" s="53"/>
    </row>
    <row r="11" spans="2:10" ht="16.5">
      <c r="B11" s="48" t="s">
        <v>103</v>
      </c>
      <c r="C11" s="49"/>
      <c r="D11" s="49"/>
      <c r="E11" s="49"/>
      <c r="F11" s="49"/>
      <c r="G11" s="49"/>
      <c r="H11" s="49"/>
      <c r="I11" s="49"/>
      <c r="J11" s="50"/>
    </row>
    <row r="12" spans="2:10" ht="17.25" thickBot="1">
      <c r="B12" s="51"/>
      <c r="C12" s="52"/>
      <c r="D12" s="52"/>
      <c r="E12" s="52"/>
      <c r="F12" s="52"/>
      <c r="G12" s="52"/>
      <c r="H12" s="52"/>
      <c r="I12" s="52"/>
      <c r="J12" s="53"/>
    </row>
    <row r="13" spans="2:10" ht="17.25" thickBot="1">
      <c r="B13" s="54" t="s">
        <v>90</v>
      </c>
      <c r="C13" s="55"/>
      <c r="D13" s="55"/>
      <c r="E13" s="55"/>
      <c r="F13" s="55"/>
      <c r="G13" s="55"/>
      <c r="H13" s="56"/>
    </row>
    <row r="14" spans="2:10" ht="16.5">
      <c r="B14" s="1"/>
    </row>
    <row r="15" spans="2:10" ht="16.5">
      <c r="B15" s="1" t="s">
        <v>91</v>
      </c>
    </row>
    <row r="17" spans="2:10" ht="20.25" customHeight="1">
      <c r="C17" s="89" t="s">
        <v>69</v>
      </c>
      <c r="D17" s="90"/>
      <c r="E17" s="90"/>
      <c r="F17" s="90"/>
      <c r="G17" s="90"/>
      <c r="H17" s="90"/>
      <c r="I17" s="90"/>
      <c r="J17" s="91"/>
    </row>
    <row r="18" spans="2:10" ht="20.25" customHeight="1" thickBot="1">
      <c r="C18" s="36" t="s">
        <v>70</v>
      </c>
      <c r="D18" s="37" t="s">
        <v>71</v>
      </c>
      <c r="E18" s="37" t="s">
        <v>72</v>
      </c>
      <c r="F18" s="37" t="s">
        <v>73</v>
      </c>
      <c r="G18" s="37" t="s">
        <v>74</v>
      </c>
      <c r="H18" s="37" t="s">
        <v>75</v>
      </c>
      <c r="I18" s="34" t="s">
        <v>76</v>
      </c>
      <c r="J18" s="34" t="s">
        <v>101</v>
      </c>
    </row>
    <row r="19" spans="2:10" ht="20.25" customHeight="1" thickBot="1">
      <c r="C19" s="38">
        <v>1</v>
      </c>
      <c r="D19" s="39" t="s">
        <v>87</v>
      </c>
      <c r="E19" s="39" t="s">
        <v>80</v>
      </c>
      <c r="F19" s="40">
        <v>9.4</v>
      </c>
      <c r="G19" s="40">
        <v>7.9</v>
      </c>
      <c r="H19" s="45">
        <v>9</v>
      </c>
      <c r="I19" s="47">
        <f>AVERAGE(F19,G19,H19)</f>
        <v>8.7666666666666675</v>
      </c>
      <c r="J19" s="35" t="str">
        <f>IF(I19&gt;=6,"APROBADO","REPROBADO")</f>
        <v>APROBADO</v>
      </c>
    </row>
    <row r="20" spans="2:10" ht="20.25" customHeight="1" thickBot="1">
      <c r="C20" s="41">
        <v>2</v>
      </c>
      <c r="D20" s="14" t="s">
        <v>77</v>
      </c>
      <c r="E20" s="14" t="s">
        <v>78</v>
      </c>
      <c r="F20" s="15">
        <v>6.8</v>
      </c>
      <c r="G20" s="15">
        <v>6.8</v>
      </c>
      <c r="H20" s="33">
        <v>10</v>
      </c>
      <c r="I20" s="47">
        <f t="shared" ref="I20:I24" si="0">AVERAGE(F20,G20,H20)</f>
        <v>7.8666666666666671</v>
      </c>
      <c r="J20" s="35" t="str">
        <f t="shared" ref="J20:J24" si="1">IF(I20&gt;=6,"APROBADO","REPROBADO")</f>
        <v>APROBADO</v>
      </c>
    </row>
    <row r="21" spans="2:10" ht="20.25" customHeight="1" thickBot="1">
      <c r="C21" s="41">
        <v>3</v>
      </c>
      <c r="D21" s="14" t="s">
        <v>81</v>
      </c>
      <c r="E21" s="14" t="s">
        <v>82</v>
      </c>
      <c r="F21" s="15">
        <v>5.7</v>
      </c>
      <c r="G21" s="15">
        <v>8.8000000000000007</v>
      </c>
      <c r="H21" s="33">
        <v>4</v>
      </c>
      <c r="I21" s="47">
        <f t="shared" si="0"/>
        <v>6.166666666666667</v>
      </c>
      <c r="J21" s="35" t="str">
        <f t="shared" si="1"/>
        <v>APROBADO</v>
      </c>
    </row>
    <row r="22" spans="2:10" ht="20.25" customHeight="1" thickBot="1">
      <c r="C22" s="41">
        <v>4</v>
      </c>
      <c r="D22" s="14" t="s">
        <v>85</v>
      </c>
      <c r="E22" s="14" t="s">
        <v>84</v>
      </c>
      <c r="F22" s="15">
        <v>3.7</v>
      </c>
      <c r="G22" s="15">
        <v>4.5999999999999996</v>
      </c>
      <c r="H22" s="33">
        <v>6</v>
      </c>
      <c r="I22" s="47">
        <f t="shared" si="0"/>
        <v>4.7666666666666666</v>
      </c>
      <c r="J22" s="35" t="str">
        <f t="shared" si="1"/>
        <v>REPROBADO</v>
      </c>
    </row>
    <row r="23" spans="2:10" ht="20.25" customHeight="1" thickBot="1">
      <c r="C23" s="41">
        <v>5</v>
      </c>
      <c r="D23" s="14" t="s">
        <v>83</v>
      </c>
      <c r="E23" s="14" t="s">
        <v>86</v>
      </c>
      <c r="F23" s="15">
        <v>5.7</v>
      </c>
      <c r="G23" s="15">
        <v>6.3</v>
      </c>
      <c r="H23" s="33">
        <v>3</v>
      </c>
      <c r="I23" s="47">
        <f t="shared" si="0"/>
        <v>5</v>
      </c>
      <c r="J23" s="35" t="str">
        <f t="shared" si="1"/>
        <v>REPROBADO</v>
      </c>
    </row>
    <row r="24" spans="2:10" ht="20.25" customHeight="1" thickBot="1">
      <c r="C24" s="42">
        <v>6</v>
      </c>
      <c r="D24" s="43" t="s">
        <v>79</v>
      </c>
      <c r="E24" s="43" t="s">
        <v>88</v>
      </c>
      <c r="F24" s="44">
        <v>7.8</v>
      </c>
      <c r="G24" s="44">
        <v>9.4</v>
      </c>
      <c r="H24" s="46">
        <v>7</v>
      </c>
      <c r="I24" s="47">
        <f t="shared" si="0"/>
        <v>8.0666666666666664</v>
      </c>
      <c r="J24" s="35" t="str">
        <f t="shared" si="1"/>
        <v>APROBADO</v>
      </c>
    </row>
    <row r="30" spans="2:10" ht="20.25">
      <c r="B30" s="18"/>
      <c r="C30" s="16"/>
      <c r="D30" s="16"/>
      <c r="E30" s="17"/>
      <c r="F30" s="17"/>
    </row>
  </sheetData>
  <mergeCells count="1">
    <mergeCell ref="C17:J17"/>
  </mergeCells>
  <conditionalFormatting sqref="F19:I24">
    <cfRule type="cellIs" dxfId="1" priority="1" stopIfTrue="1" operator="lessThan">
      <formula>6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C4:E18"/>
  <sheetViews>
    <sheetView workbookViewId="0">
      <selection activeCell="H23" sqref="H23"/>
    </sheetView>
  </sheetViews>
  <sheetFormatPr baseColWidth="10" defaultRowHeight="15"/>
  <cols>
    <col min="3" max="3" width="33.28515625" bestFit="1" customWidth="1"/>
    <col min="4" max="4" width="21.140625" customWidth="1"/>
    <col min="5" max="5" width="39" customWidth="1"/>
  </cols>
  <sheetData>
    <row r="4" spans="3:5" ht="29.25" customHeight="1">
      <c r="C4" s="58" t="s">
        <v>96</v>
      </c>
      <c r="D4" s="59"/>
      <c r="E4" s="59"/>
    </row>
    <row r="5" spans="3:5" ht="18.75" thickBot="1">
      <c r="C5" s="60"/>
      <c r="D5" s="60"/>
      <c r="E5" s="60"/>
    </row>
    <row r="6" spans="3:5" ht="21" thickBot="1">
      <c r="C6" s="92" t="s">
        <v>108</v>
      </c>
      <c r="D6" s="93"/>
      <c r="E6" s="94"/>
    </row>
    <row r="7" spans="3:5" ht="18.75" thickBot="1">
      <c r="C7" s="61"/>
      <c r="D7" s="60"/>
      <c r="E7" s="60"/>
    </row>
    <row r="8" spans="3:5" ht="28.5" customHeight="1" thickBot="1">
      <c r="C8" s="66" t="s">
        <v>109</v>
      </c>
      <c r="D8" s="66" t="s">
        <v>110</v>
      </c>
      <c r="E8" s="66" t="s">
        <v>111</v>
      </c>
    </row>
    <row r="9" spans="3:5" ht="24.95" customHeight="1" thickBot="1">
      <c r="C9" s="67" t="s">
        <v>112</v>
      </c>
      <c r="D9" s="68" t="s">
        <v>119</v>
      </c>
      <c r="E9" s="73" t="str">
        <f>IF(D9="Vela","ASISTE","NO ASISTE")</f>
        <v>NO ASISTE</v>
      </c>
    </row>
    <row r="10" spans="3:5" ht="24.95" customHeight="1" thickBot="1">
      <c r="C10" s="69" t="s">
        <v>100</v>
      </c>
      <c r="D10" s="70" t="s">
        <v>120</v>
      </c>
      <c r="E10" s="73" t="str">
        <f t="shared" ref="E10:E18" si="0">IF(D10="Vela","ASISTE","NO ASISTE")</f>
        <v>NO ASISTE</v>
      </c>
    </row>
    <row r="11" spans="3:5" ht="24.95" customHeight="1" thickBot="1">
      <c r="C11" s="69" t="s">
        <v>95</v>
      </c>
      <c r="D11" s="70" t="s">
        <v>121</v>
      </c>
      <c r="E11" s="73" t="str">
        <f t="shared" si="0"/>
        <v>ASISTE</v>
      </c>
    </row>
    <row r="12" spans="3:5" ht="24.95" customHeight="1" thickBot="1">
      <c r="C12" s="69" t="s">
        <v>113</v>
      </c>
      <c r="D12" s="70" t="s">
        <v>121</v>
      </c>
      <c r="E12" s="73" t="str">
        <f t="shared" si="0"/>
        <v>ASISTE</v>
      </c>
    </row>
    <row r="13" spans="3:5" ht="24.95" customHeight="1" thickBot="1">
      <c r="C13" s="69" t="s">
        <v>114</v>
      </c>
      <c r="D13" s="70" t="s">
        <v>122</v>
      </c>
      <c r="E13" s="73" t="str">
        <f t="shared" si="0"/>
        <v>NO ASISTE</v>
      </c>
    </row>
    <row r="14" spans="3:5" ht="24.95" customHeight="1" thickBot="1">
      <c r="C14" s="69" t="s">
        <v>115</v>
      </c>
      <c r="D14" s="70" t="s">
        <v>123</v>
      </c>
      <c r="E14" s="73" t="str">
        <f t="shared" si="0"/>
        <v>NO ASISTE</v>
      </c>
    </row>
    <row r="15" spans="3:5" ht="24.95" customHeight="1" thickBot="1">
      <c r="C15" s="69" t="s">
        <v>116</v>
      </c>
      <c r="D15" s="70" t="s">
        <v>121</v>
      </c>
      <c r="E15" s="73" t="str">
        <f t="shared" si="0"/>
        <v>ASISTE</v>
      </c>
    </row>
    <row r="16" spans="3:5" ht="24.95" customHeight="1" thickBot="1">
      <c r="C16" s="69" t="s">
        <v>117</v>
      </c>
      <c r="D16" s="70" t="s">
        <v>124</v>
      </c>
      <c r="E16" s="73" t="str">
        <f t="shared" si="0"/>
        <v>NO ASISTE</v>
      </c>
    </row>
    <row r="17" spans="3:5" ht="24.95" customHeight="1" thickBot="1">
      <c r="C17" s="69" t="s">
        <v>22</v>
      </c>
      <c r="D17" s="70" t="s">
        <v>119</v>
      </c>
      <c r="E17" s="73" t="str">
        <f t="shared" si="0"/>
        <v>NO ASISTE</v>
      </c>
    </row>
    <row r="18" spans="3:5" ht="24.95" customHeight="1" thickBot="1">
      <c r="C18" s="71" t="s">
        <v>118</v>
      </c>
      <c r="D18" s="72" t="s">
        <v>121</v>
      </c>
      <c r="E18" s="73" t="str">
        <f t="shared" si="0"/>
        <v>ASISTE</v>
      </c>
    </row>
  </sheetData>
  <mergeCells count="1">
    <mergeCell ref="C6:E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C2:I19"/>
  <sheetViews>
    <sheetView showGridLines="0" workbookViewId="0">
      <selection activeCell="G8" sqref="G8"/>
    </sheetView>
  </sheetViews>
  <sheetFormatPr baseColWidth="10" defaultRowHeight="18.75"/>
  <cols>
    <col min="1" max="2" width="11.42578125" style="4"/>
    <col min="3" max="3" width="28.42578125" style="29" customWidth="1"/>
    <col min="4" max="4" width="36.7109375" style="4" customWidth="1"/>
    <col min="5" max="16384" width="11.42578125" style="4"/>
  </cols>
  <sheetData>
    <row r="2" spans="3:9" ht="21">
      <c r="C2" s="32" t="s">
        <v>96</v>
      </c>
    </row>
    <row r="3" spans="3:9" ht="19.5" thickBot="1"/>
    <row r="4" spans="3:9" s="24" customFormat="1" ht="57" customHeight="1" thickBot="1">
      <c r="C4" s="95" t="s">
        <v>104</v>
      </c>
      <c r="D4" s="96"/>
    </row>
    <row r="5" spans="3:9" s="24" customFormat="1">
      <c r="C5" s="30"/>
    </row>
    <row r="6" spans="3:9" s="24" customFormat="1" ht="36.75" customHeight="1" thickBot="1">
      <c r="C6" s="81" t="s">
        <v>97</v>
      </c>
      <c r="D6" s="81" t="s">
        <v>107</v>
      </c>
      <c r="I6" s="27"/>
    </row>
    <row r="7" spans="3:9" s="24" customFormat="1" ht="27" customHeight="1" thickBot="1">
      <c r="C7" s="78">
        <v>10000</v>
      </c>
      <c r="D7" s="98">
        <f>IF(C7&gt;=15000,C7+5000,C7+10000)</f>
        <v>20000</v>
      </c>
      <c r="I7" s="27"/>
    </row>
    <row r="8" spans="3:9" s="24" customFormat="1" ht="27" customHeight="1" thickBot="1">
      <c r="C8" s="79">
        <v>15000</v>
      </c>
      <c r="D8" s="98">
        <f t="shared" ref="D8:D18" si="0">IF(C8&gt;=15000,C8+5000,C8+10000)</f>
        <v>20000</v>
      </c>
      <c r="I8" s="27"/>
    </row>
    <row r="9" spans="3:9" s="24" customFormat="1" ht="27" customHeight="1" thickBot="1">
      <c r="C9" s="79">
        <v>12000</v>
      </c>
      <c r="D9" s="98">
        <f t="shared" si="0"/>
        <v>22000</v>
      </c>
    </row>
    <row r="10" spans="3:9" s="24" customFormat="1" ht="27" customHeight="1" thickBot="1">
      <c r="C10" s="79">
        <v>5000</v>
      </c>
      <c r="D10" s="98">
        <f t="shared" si="0"/>
        <v>15000</v>
      </c>
    </row>
    <row r="11" spans="3:9" s="24" customFormat="1" ht="27" customHeight="1" thickBot="1">
      <c r="C11" s="79">
        <v>10000</v>
      </c>
      <c r="D11" s="98">
        <f t="shared" si="0"/>
        <v>20000</v>
      </c>
    </row>
    <row r="12" spans="3:9" s="24" customFormat="1" ht="27" customHeight="1" thickBot="1">
      <c r="C12" s="79">
        <v>25000</v>
      </c>
      <c r="D12" s="98">
        <f t="shared" si="0"/>
        <v>30000</v>
      </c>
      <c r="G12" s="28"/>
    </row>
    <row r="13" spans="3:9" s="24" customFormat="1" ht="27" customHeight="1" thickBot="1">
      <c r="C13" s="79">
        <v>17000</v>
      </c>
      <c r="D13" s="98">
        <f t="shared" si="0"/>
        <v>22000</v>
      </c>
    </row>
    <row r="14" spans="3:9" s="24" customFormat="1" ht="27" customHeight="1" thickBot="1">
      <c r="C14" s="79">
        <v>13000</v>
      </c>
      <c r="D14" s="98">
        <f t="shared" si="0"/>
        <v>23000</v>
      </c>
    </row>
    <row r="15" spans="3:9" s="24" customFormat="1" ht="27" customHeight="1" thickBot="1">
      <c r="C15" s="79">
        <v>24000</v>
      </c>
      <c r="D15" s="98">
        <f t="shared" si="0"/>
        <v>29000</v>
      </c>
    </row>
    <row r="16" spans="3:9" s="24" customFormat="1" ht="27" customHeight="1" thickBot="1">
      <c r="C16" s="79">
        <v>17500</v>
      </c>
      <c r="D16" s="98">
        <f t="shared" si="0"/>
        <v>22500</v>
      </c>
    </row>
    <row r="17" spans="3:4" s="24" customFormat="1" ht="27" customHeight="1" thickBot="1">
      <c r="C17" s="79">
        <v>1000</v>
      </c>
      <c r="D17" s="98">
        <f t="shared" si="0"/>
        <v>11000</v>
      </c>
    </row>
    <row r="18" spans="3:4" s="24" customFormat="1" ht="27" customHeight="1" thickBot="1">
      <c r="C18" s="80">
        <v>5000</v>
      </c>
      <c r="D18" s="98">
        <f t="shared" si="0"/>
        <v>15000</v>
      </c>
    </row>
    <row r="19" spans="3:4" s="24" customFormat="1">
      <c r="C19" s="30"/>
    </row>
  </sheetData>
  <mergeCells count="1">
    <mergeCell ref="C4:D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C3:K31"/>
  <sheetViews>
    <sheetView showGridLines="0" workbookViewId="0">
      <selection activeCell="F8" sqref="F8"/>
    </sheetView>
  </sheetViews>
  <sheetFormatPr baseColWidth="10" defaultRowHeight="18"/>
  <cols>
    <col min="1" max="1" width="11.42578125" style="5"/>
    <col min="2" max="2" width="8.85546875" style="5" customWidth="1"/>
    <col min="3" max="3" width="28.140625" style="5" customWidth="1"/>
    <col min="4" max="4" width="47.28515625" style="5" customWidth="1"/>
    <col min="5" max="16384" width="11.42578125" style="5"/>
  </cols>
  <sheetData>
    <row r="3" spans="3:11" ht="21">
      <c r="C3" s="57" t="s">
        <v>105</v>
      </c>
      <c r="D3" s="62"/>
      <c r="E3" s="63"/>
    </row>
    <row r="4" spans="3:11" ht="21.75" thickBot="1">
      <c r="C4" s="62"/>
      <c r="D4" s="62"/>
      <c r="E4" s="63"/>
    </row>
    <row r="5" spans="3:11" s="25" customFormat="1" ht="58.5" customHeight="1" thickBot="1">
      <c r="C5" s="95" t="s">
        <v>98</v>
      </c>
      <c r="D5" s="96"/>
      <c r="E5" s="64"/>
      <c r="K5" s="31"/>
    </row>
    <row r="6" spans="3:11" s="25" customFormat="1" ht="21.75" thickBot="1">
      <c r="C6" s="64"/>
      <c r="D6" s="64"/>
      <c r="E6" s="64"/>
      <c r="K6" s="31"/>
    </row>
    <row r="7" spans="3:11" s="25" customFormat="1" ht="21.75" thickBot="1">
      <c r="C7" s="74" t="s">
        <v>97</v>
      </c>
      <c r="D7" s="74" t="s">
        <v>106</v>
      </c>
      <c r="E7" s="64"/>
    </row>
    <row r="8" spans="3:11" s="25" customFormat="1" ht="30" customHeight="1" thickBot="1">
      <c r="C8" s="75">
        <v>330000</v>
      </c>
      <c r="D8" s="99">
        <f>IF(C8&lt;250000,C8*0.05,C8*0.1)</f>
        <v>33000</v>
      </c>
      <c r="E8" s="64"/>
    </row>
    <row r="9" spans="3:11" s="25" customFormat="1" ht="30" customHeight="1" thickBot="1">
      <c r="C9" s="76">
        <v>370000</v>
      </c>
      <c r="D9" s="99">
        <f t="shared" ref="D9:D19" si="0">IF(C9&lt;250000,C9*0.05,C9*0.1)</f>
        <v>37000</v>
      </c>
      <c r="E9" s="64"/>
    </row>
    <row r="10" spans="3:11" s="25" customFormat="1" ht="30" customHeight="1" thickBot="1">
      <c r="C10" s="76">
        <v>410000</v>
      </c>
      <c r="D10" s="99">
        <f t="shared" si="0"/>
        <v>41000</v>
      </c>
      <c r="E10" s="64"/>
    </row>
    <row r="11" spans="3:11" s="25" customFormat="1" ht="30" customHeight="1" thickBot="1">
      <c r="C11" s="76">
        <v>450000</v>
      </c>
      <c r="D11" s="99">
        <f t="shared" si="0"/>
        <v>45000</v>
      </c>
      <c r="E11" s="64"/>
    </row>
    <row r="12" spans="3:11" s="25" customFormat="1" ht="30" customHeight="1" thickBot="1">
      <c r="C12" s="76">
        <v>170000</v>
      </c>
      <c r="D12" s="99">
        <f t="shared" si="0"/>
        <v>8500</v>
      </c>
      <c r="E12" s="64"/>
    </row>
    <row r="13" spans="3:11" s="25" customFormat="1" ht="30" customHeight="1" thickBot="1">
      <c r="C13" s="76">
        <v>210000</v>
      </c>
      <c r="D13" s="99">
        <f t="shared" si="0"/>
        <v>10500</v>
      </c>
      <c r="E13" s="64"/>
      <c r="G13" s="26"/>
    </row>
    <row r="14" spans="3:11" s="25" customFormat="1" ht="30" customHeight="1" thickBot="1">
      <c r="C14" s="76">
        <v>250000</v>
      </c>
      <c r="D14" s="99">
        <f t="shared" si="0"/>
        <v>25000</v>
      </c>
      <c r="E14" s="64"/>
    </row>
    <row r="15" spans="3:11" s="25" customFormat="1" ht="30" customHeight="1" thickBot="1">
      <c r="C15" s="76">
        <v>290000</v>
      </c>
      <c r="D15" s="99">
        <f t="shared" si="0"/>
        <v>29000</v>
      </c>
      <c r="E15" s="64"/>
    </row>
    <row r="16" spans="3:11" s="25" customFormat="1" ht="30" customHeight="1" thickBot="1">
      <c r="C16" s="76">
        <v>410000</v>
      </c>
      <c r="D16" s="99">
        <f t="shared" si="0"/>
        <v>41000</v>
      </c>
      <c r="E16" s="64"/>
    </row>
    <row r="17" spans="3:5" s="25" customFormat="1" ht="30" customHeight="1" thickBot="1">
      <c r="C17" s="76">
        <v>450000</v>
      </c>
      <c r="D17" s="99">
        <f t="shared" si="0"/>
        <v>45000</v>
      </c>
      <c r="E17" s="64"/>
    </row>
    <row r="18" spans="3:5" s="25" customFormat="1" ht="30" customHeight="1" thickBot="1">
      <c r="C18" s="76">
        <v>170000</v>
      </c>
      <c r="D18" s="99">
        <f t="shared" si="0"/>
        <v>8500</v>
      </c>
      <c r="E18" s="64"/>
    </row>
    <row r="19" spans="3:5" s="25" customFormat="1" ht="30" customHeight="1" thickBot="1">
      <c r="C19" s="77">
        <v>190000</v>
      </c>
      <c r="D19" s="99">
        <f t="shared" si="0"/>
        <v>9500</v>
      </c>
      <c r="E19" s="64"/>
    </row>
    <row r="20" spans="3:5" ht="21">
      <c r="C20" s="63"/>
      <c r="D20" s="63"/>
      <c r="E20" s="63"/>
    </row>
    <row r="31" spans="3:5">
      <c r="D31" s="97"/>
      <c r="E31" s="97"/>
    </row>
  </sheetData>
  <mergeCells count="2">
    <mergeCell ref="C5:D5"/>
    <mergeCell ref="D31:E3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C2:G18"/>
  <sheetViews>
    <sheetView showGridLines="0" tabSelected="1" zoomScale="95" zoomScaleNormal="95" workbookViewId="0">
      <selection activeCell="G7" sqref="G7"/>
    </sheetView>
  </sheetViews>
  <sheetFormatPr baseColWidth="10" defaultRowHeight="15"/>
  <cols>
    <col min="2" max="2" width="17" customWidth="1"/>
    <col min="3" max="3" width="24.7109375" customWidth="1"/>
    <col min="4" max="4" width="43.85546875" customWidth="1"/>
  </cols>
  <sheetData>
    <row r="2" spans="3:7" ht="21">
      <c r="C2" s="32" t="s">
        <v>105</v>
      </c>
    </row>
    <row r="3" spans="3:7" ht="18.75" thickBot="1">
      <c r="C3" s="5"/>
    </row>
    <row r="4" spans="3:7" s="21" customFormat="1" ht="68.25" customHeight="1" thickBot="1">
      <c r="C4" s="95" t="s">
        <v>99</v>
      </c>
      <c r="D4" s="96"/>
    </row>
    <row r="5" spans="3:7" s="21" customFormat="1" ht="15.75" thickBot="1"/>
    <row r="6" spans="3:7" s="21" customFormat="1" ht="35.25" customHeight="1" thickBot="1">
      <c r="C6" s="65" t="s">
        <v>97</v>
      </c>
      <c r="D6" s="65" t="s">
        <v>106</v>
      </c>
      <c r="E6" s="22"/>
    </row>
    <row r="7" spans="3:7" s="21" customFormat="1" ht="30" customHeight="1" thickBot="1">
      <c r="C7" s="78">
        <v>10000</v>
      </c>
      <c r="D7" s="100">
        <f>IF(C7=50000,C7/5,C7/2)</f>
        <v>5000</v>
      </c>
      <c r="E7" s="22"/>
    </row>
    <row r="8" spans="3:7" s="21" customFormat="1" ht="30" customHeight="1" thickBot="1">
      <c r="C8" s="79">
        <v>50000</v>
      </c>
      <c r="D8" s="100">
        <f t="shared" ref="D8:D17" si="0">IF(C8=50000,C8/5,C8/2)</f>
        <v>10000</v>
      </c>
      <c r="E8" s="22"/>
    </row>
    <row r="9" spans="3:7" s="21" customFormat="1" ht="30" customHeight="1" thickBot="1">
      <c r="C9" s="79">
        <v>10000</v>
      </c>
      <c r="D9" s="100">
        <f t="shared" si="0"/>
        <v>5000</v>
      </c>
      <c r="E9" s="22"/>
    </row>
    <row r="10" spans="3:7" s="21" customFormat="1" ht="30" customHeight="1" thickBot="1">
      <c r="C10" s="79">
        <v>50000</v>
      </c>
      <c r="D10" s="100">
        <f t="shared" si="0"/>
        <v>10000</v>
      </c>
      <c r="E10" s="22"/>
    </row>
    <row r="11" spans="3:7" s="21" customFormat="1" ht="30" customHeight="1" thickBot="1">
      <c r="C11" s="79">
        <v>10000</v>
      </c>
      <c r="D11" s="100">
        <f t="shared" si="0"/>
        <v>5000</v>
      </c>
      <c r="E11" s="22"/>
    </row>
    <row r="12" spans="3:7" s="21" customFormat="1" ht="30" customHeight="1" thickBot="1">
      <c r="C12" s="79">
        <v>50000</v>
      </c>
      <c r="D12" s="100">
        <f t="shared" si="0"/>
        <v>10000</v>
      </c>
      <c r="E12" s="22"/>
      <c r="G12" s="23"/>
    </row>
    <row r="13" spans="3:7" s="21" customFormat="1" ht="30" customHeight="1" thickBot="1">
      <c r="C13" s="79">
        <v>10000</v>
      </c>
      <c r="D13" s="100">
        <f t="shared" si="0"/>
        <v>5000</v>
      </c>
      <c r="E13" s="22"/>
    </row>
    <row r="14" spans="3:7" s="21" customFormat="1" ht="30" customHeight="1" thickBot="1">
      <c r="C14" s="79">
        <v>50000</v>
      </c>
      <c r="D14" s="100">
        <f t="shared" si="0"/>
        <v>10000</v>
      </c>
      <c r="E14" s="22"/>
    </row>
    <row r="15" spans="3:7" s="21" customFormat="1" ht="30" customHeight="1" thickBot="1">
      <c r="C15" s="79">
        <v>10000</v>
      </c>
      <c r="D15" s="100">
        <f t="shared" si="0"/>
        <v>5000</v>
      </c>
      <c r="E15" s="22"/>
    </row>
    <row r="16" spans="3:7" s="21" customFormat="1" ht="30" customHeight="1" thickBot="1">
      <c r="C16" s="79">
        <v>50000</v>
      </c>
      <c r="D16" s="100">
        <f t="shared" si="0"/>
        <v>10000</v>
      </c>
      <c r="E16" s="22"/>
    </row>
    <row r="17" spans="3:5" s="21" customFormat="1" ht="30" customHeight="1" thickBot="1">
      <c r="C17" s="79">
        <v>10000</v>
      </c>
      <c r="D17" s="100">
        <f t="shared" si="0"/>
        <v>5000</v>
      </c>
      <c r="E17" s="22"/>
    </row>
    <row r="18" spans="3:5" s="21" customFormat="1" ht="30" customHeight="1" thickBot="1">
      <c r="C18" s="80">
        <v>50000</v>
      </c>
      <c r="D18" s="100">
        <f>IF(C18=50000,C18/5,C18/2)</f>
        <v>10000</v>
      </c>
      <c r="E18" s="22"/>
    </row>
  </sheetData>
  <mergeCells count="1">
    <mergeCell ref="C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Función SI</vt:lpstr>
      <vt:lpstr>Ejercicio 1</vt:lpstr>
      <vt:lpstr>Ejercicio 2</vt:lpstr>
      <vt:lpstr>Ejercicio 3</vt:lpstr>
      <vt:lpstr>Ejercicio 4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8645488-2</dc:creator>
  <cp:lastModifiedBy>cadete</cp:lastModifiedBy>
  <dcterms:created xsi:type="dcterms:W3CDTF">2017-03-30T11:59:01Z</dcterms:created>
  <dcterms:modified xsi:type="dcterms:W3CDTF">2025-04-24T16:17:15Z</dcterms:modified>
</cp:coreProperties>
</file>