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tabRatio="806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G20" i="1"/>
  <c r="G18"/>
  <c r="G19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E6" i="2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<sst xmlns="http://schemas.openxmlformats.org/spreadsheetml/2006/main" count="32" uniqueCount="22">
  <si>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</si>
  <si>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</si>
  <si>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</si>
  <si>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</si>
  <si>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</si>
  <si>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</si>
  <si>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</si>
  <si>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</si>
  <si>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</si>
  <si>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</si>
  <si>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</si>
  <si>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</si>
  <si>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</si>
  <si>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</si>
  <si>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</si>
  <si>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xi*fi</t>
  </si>
  <si>
    <t>En promedio los brigadieres usan 1080 miutos el celular al mes</t>
  </si>
  <si>
    <t>La mayoría de los brigadieres usan 966,67 minutos al mes</t>
  </si>
  <si>
    <t>El 50% de los brigadieres usan a lo mas 1025 minutos al mes</t>
  </si>
  <si>
    <t>En promedio 200 cadetes miden 1,81m</t>
  </si>
  <si>
    <t>La mayoría de los cadetes miden 1,79m</t>
  </si>
  <si>
    <t>El 50% de los cadetes miden a lo más 1,87m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</si>
</sst>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3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7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8" xfId="0" applyFont="1" applyFill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0" borderId="4" xfId="0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2" fontId="0" fillId="4" borderId="4" xfId="0" applyNumberFormat="1" applyFill="1" applyBorder="1"/>
    <xf numFmtId="9" fontId="0" fillId="5" borderId="1" xfId="1" applyNumberFormat="1" applyFont="1" applyFill="1" applyBorder="1" applyAlignment="1">
      <alignment horizontal="center"/>
    </xf>
    <xf numFmtId="1" fontId="0" fillId="5" borderId="4" xfId="0" applyNumberFormat="1" applyFill="1" applyBorder="1"/>
    <xf numFmtId="9" fontId="0" fillId="0" borderId="3" xfId="1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9" fontId="9" fillId="6" borderId="3" xfId="1" applyFont="1" applyFill="1" applyBorder="1" applyAlignment="1">
      <alignment horizontal="center"/>
    </xf>
    <xf numFmtId="2" fontId="0" fillId="5" borderId="4" xfId="0" applyNumberFormat="1" applyFill="1" applyBorder="1"/>
    <xf numFmtId="2" fontId="0" fillId="3" borderId="4" xfId="0" applyNumberFormat="1" applyFill="1" applyBorder="1"/>
    <xf numFmtId="2" fontId="0" fillId="6" borderId="4" xfId="0" applyNumberFormat="1" applyFill="1" applyBorder="1"/>
    <xf numFmtId="0" fontId="1" fillId="3" borderId="5" xfId="0" applyFont="1" applyFill="1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0"/>
  <sheetViews>
    <sheetView workbookViewId="0">
      <selection activeCell="N12" sqref="N12"/>
    </sheetView>
  </sheetViews>
  <sheetFormatPr baseColWidth="10" defaultRowHeight="15"/>
  <cols>
    <col min="10" max="10" width="12.5703125" bestFit="1" customWidth="1"/>
  </cols>
  <sheetData>
    <row r="3" spans="2:14" ht="18">
      <c r="B3" s="4" t="s">
        <v>11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4" ht="15.75" thickBot="1"/>
    <row r="5" spans="2:14" ht="19.5" thickBot="1">
      <c r="D5" s="21" t="s">
        <v>10</v>
      </c>
      <c r="E5" s="21"/>
      <c r="F5" s="3" t="s">
        <v>9</v>
      </c>
      <c r="G5" s="3" t="s">
        <v>8</v>
      </c>
      <c r="H5" s="3" t="s">
        <v>7</v>
      </c>
      <c r="I5" s="3" t="s">
        <v>6</v>
      </c>
      <c r="J5" s="3" t="s">
        <v>5</v>
      </c>
      <c r="K5" s="6" t="s">
        <v>15</v>
      </c>
    </row>
    <row r="6" spans="2:14" ht="15.75" thickBot="1">
      <c r="D6" s="10">
        <v>500</v>
      </c>
      <c r="E6" s="10">
        <v>700</v>
      </c>
      <c r="F6" s="10">
        <f>AVERAGE(D6,E6)</f>
        <v>600</v>
      </c>
      <c r="G6" s="10">
        <v>10</v>
      </c>
      <c r="H6" s="11">
        <v>10</v>
      </c>
      <c r="I6" s="17">
        <f>G6/$G$13</f>
        <v>0.18181818181818182</v>
      </c>
      <c r="J6" s="17">
        <f>H6/$G$13</f>
        <v>0.18181818181818182</v>
      </c>
      <c r="K6" s="11">
        <f>F6*G6</f>
        <v>6000</v>
      </c>
    </row>
    <row r="7" spans="2:14" ht="15.75" thickBot="1">
      <c r="D7" s="10">
        <v>700</v>
      </c>
      <c r="E7" s="10">
        <v>900</v>
      </c>
      <c r="F7" s="10">
        <f t="shared" ref="F7:F12" si="0">AVERAGE(D7,E7)</f>
        <v>800</v>
      </c>
      <c r="G7" s="10">
        <v>10</v>
      </c>
      <c r="H7" s="11">
        <f>H6+G7</f>
        <v>20</v>
      </c>
      <c r="I7" s="17">
        <f t="shared" ref="I7:I12" si="1">G7/$G$13</f>
        <v>0.18181818181818182</v>
      </c>
      <c r="J7" s="17">
        <f t="shared" ref="J7:J12" si="2">H7/$G$13</f>
        <v>0.36363636363636365</v>
      </c>
      <c r="K7" s="11">
        <f t="shared" ref="K7:K12" si="3">F7*G7</f>
        <v>8000</v>
      </c>
    </row>
    <row r="8" spans="2:14" ht="15.75" thickBot="1">
      <c r="D8" s="24">
        <v>900</v>
      </c>
      <c r="E8" s="24">
        <v>1100</v>
      </c>
      <c r="F8" s="10">
        <f t="shared" si="0"/>
        <v>1000</v>
      </c>
      <c r="G8" s="24">
        <v>12</v>
      </c>
      <c r="H8" s="11">
        <f t="shared" ref="H8:H12" si="4">H7+G8</f>
        <v>32</v>
      </c>
      <c r="I8" s="17">
        <f t="shared" si="1"/>
        <v>0.21818181818181817</v>
      </c>
      <c r="J8" s="26">
        <f t="shared" si="2"/>
        <v>0.58181818181818179</v>
      </c>
      <c r="K8" s="11">
        <f t="shared" si="3"/>
        <v>12000</v>
      </c>
    </row>
    <row r="9" spans="2:14" ht="15.75" thickBot="1">
      <c r="D9" s="10">
        <v>1100</v>
      </c>
      <c r="E9" s="10">
        <v>1300</v>
      </c>
      <c r="F9" s="10">
        <f t="shared" si="0"/>
        <v>1200</v>
      </c>
      <c r="G9" s="10">
        <v>8</v>
      </c>
      <c r="H9" s="11">
        <f t="shared" si="4"/>
        <v>40</v>
      </c>
      <c r="I9" s="17">
        <f t="shared" si="1"/>
        <v>0.14545454545454545</v>
      </c>
      <c r="J9" s="17">
        <f t="shared" si="2"/>
        <v>0.72727272727272729</v>
      </c>
      <c r="K9" s="11">
        <f t="shared" si="3"/>
        <v>9600</v>
      </c>
    </row>
    <row r="10" spans="2:14" ht="15.75" thickBot="1">
      <c r="D10" s="10">
        <v>1300</v>
      </c>
      <c r="E10" s="10">
        <v>1500</v>
      </c>
      <c r="F10" s="10">
        <f t="shared" si="0"/>
        <v>1400</v>
      </c>
      <c r="G10" s="10">
        <v>6</v>
      </c>
      <c r="H10" s="11">
        <f t="shared" si="4"/>
        <v>46</v>
      </c>
      <c r="I10" s="17">
        <f t="shared" si="1"/>
        <v>0.10909090909090909</v>
      </c>
      <c r="J10" s="17">
        <f t="shared" si="2"/>
        <v>0.83636363636363631</v>
      </c>
      <c r="K10" s="11">
        <f t="shared" si="3"/>
        <v>8400</v>
      </c>
    </row>
    <row r="11" spans="2:14" ht="15.75" thickBot="1">
      <c r="D11" s="10">
        <v>1500</v>
      </c>
      <c r="E11" s="10">
        <v>1700</v>
      </c>
      <c r="F11" s="10">
        <f t="shared" si="0"/>
        <v>1600</v>
      </c>
      <c r="G11" s="10">
        <v>4</v>
      </c>
      <c r="H11" s="11">
        <f t="shared" si="4"/>
        <v>50</v>
      </c>
      <c r="I11" s="17">
        <f t="shared" si="1"/>
        <v>7.2727272727272724E-2</v>
      </c>
      <c r="J11" s="17">
        <f t="shared" si="2"/>
        <v>0.90909090909090906</v>
      </c>
      <c r="K11" s="11">
        <f t="shared" si="3"/>
        <v>6400</v>
      </c>
    </row>
    <row r="12" spans="2:14" ht="15.75" thickBot="1">
      <c r="D12" s="18">
        <v>1700</v>
      </c>
      <c r="E12" s="18">
        <v>1900</v>
      </c>
      <c r="F12" s="10">
        <f t="shared" si="0"/>
        <v>1800</v>
      </c>
      <c r="G12" s="10">
        <v>5</v>
      </c>
      <c r="H12" s="11">
        <f t="shared" si="4"/>
        <v>55</v>
      </c>
      <c r="I12" s="17">
        <f t="shared" si="1"/>
        <v>9.0909090909090912E-2</v>
      </c>
      <c r="J12" s="17">
        <f t="shared" si="2"/>
        <v>1</v>
      </c>
      <c r="K12" s="11">
        <f t="shared" si="3"/>
        <v>9000</v>
      </c>
    </row>
    <row r="13" spans="2:14" ht="15.75" thickBot="1">
      <c r="D13" s="15"/>
      <c r="E13" s="15"/>
      <c r="F13" s="16"/>
      <c r="G13" s="19">
        <f>SUM(G6:G12)</f>
        <v>55</v>
      </c>
      <c r="H13" s="15"/>
      <c r="I13" s="15"/>
      <c r="J13" s="15"/>
      <c r="K13" s="19">
        <f>SUM(K6:K12)</f>
        <v>59400</v>
      </c>
    </row>
    <row r="16" spans="2:14" ht="18">
      <c r="C16" s="2" t="s">
        <v>4</v>
      </c>
      <c r="D16" s="1"/>
    </row>
    <row r="17" spans="3:12" ht="18">
      <c r="C17" s="1" t="s">
        <v>3</v>
      </c>
      <c r="D17" s="1"/>
      <c r="E17" s="1"/>
      <c r="F17" s="1"/>
    </row>
    <row r="18" spans="3:12" ht="18">
      <c r="C18" s="1" t="s">
        <v>2</v>
      </c>
      <c r="D18" s="1"/>
      <c r="E18" s="1"/>
      <c r="F18" s="1"/>
      <c r="G18" s="25">
        <f>D8+((G8-G7)/((G8-G7)+(G8-G9)))*(E8-D8)</f>
        <v>966.66666666666663</v>
      </c>
      <c r="H18" s="23" t="s">
        <v>17</v>
      </c>
      <c r="I18" s="23"/>
      <c r="J18" s="23"/>
      <c r="K18" s="23"/>
      <c r="L18" s="23"/>
    </row>
    <row r="19" spans="3:12" ht="18">
      <c r="C19" s="1" t="s">
        <v>1</v>
      </c>
      <c r="D19" s="1"/>
      <c r="E19" s="1"/>
      <c r="F19" s="1"/>
      <c r="G19" s="22">
        <f>K13/G13</f>
        <v>1080</v>
      </c>
      <c r="H19" s="23" t="s">
        <v>16</v>
      </c>
      <c r="I19" s="23"/>
      <c r="J19" s="23"/>
      <c r="K19" s="23"/>
      <c r="L19" s="23"/>
    </row>
    <row r="20" spans="3:12" ht="18">
      <c r="C20" s="1" t="s">
        <v>0</v>
      </c>
      <c r="D20" s="1"/>
      <c r="E20" s="1"/>
      <c r="F20" s="1"/>
      <c r="G20" s="27">
        <f>D8+(((G13/2)-H7)/G8)*(E8-D8)</f>
        <v>1025</v>
      </c>
      <c r="H20" s="23" t="s">
        <v>18</v>
      </c>
      <c r="I20" s="23"/>
      <c r="J20" s="23"/>
      <c r="K20" s="23"/>
      <c r="L20" s="23"/>
    </row>
  </sheetData>
  <mergeCells count="4">
    <mergeCell ref="D5:E5"/>
    <mergeCell ref="H19:L19"/>
    <mergeCell ref="H18:L18"/>
    <mergeCell ref="H20:L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topLeftCell="A7" workbookViewId="0">
      <selection activeCell="G24" sqref="G2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9" t="s">
        <v>12</v>
      </c>
      <c r="D5" s="30"/>
      <c r="E5" s="7" t="s">
        <v>13</v>
      </c>
      <c r="F5" s="3" t="s">
        <v>8</v>
      </c>
      <c r="G5" s="3" t="s">
        <v>7</v>
      </c>
      <c r="H5" s="3" t="s">
        <v>6</v>
      </c>
      <c r="I5" s="5" t="s">
        <v>5</v>
      </c>
      <c r="J5" s="6" t="s">
        <v>15</v>
      </c>
    </row>
    <row r="6" spans="3:10" ht="15.75" thickBot="1">
      <c r="C6" s="8">
        <v>1.65</v>
      </c>
      <c r="D6" s="9">
        <v>1.7</v>
      </c>
      <c r="E6" s="14">
        <f>AVERAGE(C6,D6)</f>
        <v>1.6749999999999998</v>
      </c>
      <c r="F6" s="10">
        <v>12</v>
      </c>
      <c r="G6" s="11">
        <v>12</v>
      </c>
      <c r="H6" s="17">
        <f>F6/$F$16</f>
        <v>0.06</v>
      </c>
      <c r="I6" s="28">
        <f>G6/$F$16</f>
        <v>0.06</v>
      </c>
      <c r="J6" s="11">
        <f>E6*F6</f>
        <v>20.099999999999998</v>
      </c>
    </row>
    <row r="7" spans="3:10" ht="15.75" thickBot="1">
      <c r="C7" s="8">
        <v>1.7</v>
      </c>
      <c r="D7" s="12">
        <v>1.75</v>
      </c>
      <c r="E7" s="14">
        <f t="shared" ref="E7:E15" si="0">AVERAGE(C7,D7)</f>
        <v>1.7250000000000001</v>
      </c>
      <c r="F7" s="10">
        <v>24</v>
      </c>
      <c r="G7" s="11">
        <f>G6+F7</f>
        <v>36</v>
      </c>
      <c r="H7" s="17">
        <f t="shared" ref="H7:H15" si="1">F7/$F$16</f>
        <v>0.12</v>
      </c>
      <c r="I7" s="28">
        <f t="shared" ref="I7:I15" si="2">G7/$F$16</f>
        <v>0.18</v>
      </c>
      <c r="J7" s="11">
        <f t="shared" ref="J7:J15" si="3">E7*F7</f>
        <v>41.400000000000006</v>
      </c>
    </row>
    <row r="8" spans="3:10" ht="15.75" thickBot="1">
      <c r="C8" s="32">
        <f>D7</f>
        <v>1.75</v>
      </c>
      <c r="D8" s="33">
        <f>C8+0.05</f>
        <v>1.8</v>
      </c>
      <c r="E8" s="14">
        <f t="shared" si="0"/>
        <v>1.7749999999999999</v>
      </c>
      <c r="F8" s="31">
        <v>50</v>
      </c>
      <c r="G8" s="11">
        <f t="shared" ref="G8:G15" si="4">G7+F8</f>
        <v>86</v>
      </c>
      <c r="H8" s="17">
        <f t="shared" si="1"/>
        <v>0.25</v>
      </c>
      <c r="I8" s="28">
        <f t="shared" si="2"/>
        <v>0.43</v>
      </c>
      <c r="J8" s="11">
        <f t="shared" si="3"/>
        <v>88.75</v>
      </c>
    </row>
    <row r="9" spans="3:10" ht="15.75" thickBot="1">
      <c r="C9" s="13">
        <f>D8</f>
        <v>1.8</v>
      </c>
      <c r="D9" s="9">
        <f>C9+0.03</f>
        <v>1.83</v>
      </c>
      <c r="E9" s="14">
        <f t="shared" si="0"/>
        <v>1.8149999999999999</v>
      </c>
      <c r="F9" s="10">
        <v>40</v>
      </c>
      <c r="G9" s="11">
        <f t="shared" si="4"/>
        <v>126</v>
      </c>
      <c r="H9" s="17">
        <f t="shared" si="1"/>
        <v>0.2</v>
      </c>
      <c r="I9" s="34">
        <f t="shared" si="2"/>
        <v>0.63</v>
      </c>
      <c r="J9" s="11">
        <f t="shared" si="3"/>
        <v>72.599999999999994</v>
      </c>
    </row>
    <row r="10" spans="3:10" ht="15.75" thickBot="1">
      <c r="C10" s="8">
        <f t="shared" ref="C10:C12" si="5">D9</f>
        <v>1.83</v>
      </c>
      <c r="D10" s="9">
        <f t="shared" ref="D10:D12" si="6">C10+0.03</f>
        <v>1.86</v>
      </c>
      <c r="E10" s="14">
        <f t="shared" si="0"/>
        <v>1.8450000000000002</v>
      </c>
      <c r="F10" s="10">
        <v>24</v>
      </c>
      <c r="G10" s="11">
        <f t="shared" si="4"/>
        <v>150</v>
      </c>
      <c r="H10" s="17">
        <f t="shared" si="1"/>
        <v>0.12</v>
      </c>
      <c r="I10" s="28">
        <f t="shared" si="2"/>
        <v>0.75</v>
      </c>
      <c r="J10" s="11">
        <f t="shared" si="3"/>
        <v>44.28</v>
      </c>
    </row>
    <row r="11" spans="3:10" ht="15.75" thickBot="1">
      <c r="C11" s="8">
        <f t="shared" si="5"/>
        <v>1.86</v>
      </c>
      <c r="D11" s="9">
        <f t="shared" si="6"/>
        <v>1.8900000000000001</v>
      </c>
      <c r="E11" s="14">
        <f t="shared" si="0"/>
        <v>1.875</v>
      </c>
      <c r="F11" s="10">
        <v>20</v>
      </c>
      <c r="G11" s="11">
        <f t="shared" si="4"/>
        <v>170</v>
      </c>
      <c r="H11" s="17">
        <f t="shared" si="1"/>
        <v>0.1</v>
      </c>
      <c r="I11" s="28">
        <f t="shared" si="2"/>
        <v>0.85</v>
      </c>
      <c r="J11" s="11">
        <f t="shared" si="3"/>
        <v>37.5</v>
      </c>
    </row>
    <row r="12" spans="3:10" ht="15.75" thickBot="1">
      <c r="C12" s="8">
        <f t="shared" si="5"/>
        <v>1.8900000000000001</v>
      </c>
      <c r="D12" s="9">
        <f t="shared" si="6"/>
        <v>1.9200000000000002</v>
      </c>
      <c r="E12" s="14">
        <f t="shared" si="0"/>
        <v>1.9050000000000002</v>
      </c>
      <c r="F12" s="10">
        <v>12</v>
      </c>
      <c r="G12" s="11">
        <f t="shared" si="4"/>
        <v>182</v>
      </c>
      <c r="H12" s="17">
        <f t="shared" si="1"/>
        <v>0.06</v>
      </c>
      <c r="I12" s="28">
        <f t="shared" si="2"/>
        <v>0.91</v>
      </c>
      <c r="J12" s="11">
        <f t="shared" si="3"/>
        <v>22.860000000000003</v>
      </c>
    </row>
    <row r="13" spans="3:10" ht="15.75" thickBot="1">
      <c r="C13" s="8">
        <f>D12</f>
        <v>1.9200000000000002</v>
      </c>
      <c r="D13" s="9">
        <f>C13+0.03</f>
        <v>1.9500000000000002</v>
      </c>
      <c r="E13" s="14">
        <f t="shared" si="0"/>
        <v>1.9350000000000001</v>
      </c>
      <c r="F13" s="10">
        <v>10</v>
      </c>
      <c r="G13" s="11">
        <f t="shared" si="4"/>
        <v>192</v>
      </c>
      <c r="H13" s="17">
        <f t="shared" si="1"/>
        <v>0.05</v>
      </c>
      <c r="I13" s="28">
        <f t="shared" si="2"/>
        <v>0.96</v>
      </c>
      <c r="J13" s="11">
        <f t="shared" si="3"/>
        <v>19.350000000000001</v>
      </c>
    </row>
    <row r="14" spans="3:10" ht="15.75" thickBot="1">
      <c r="C14" s="8">
        <f>D13</f>
        <v>1.9500000000000002</v>
      </c>
      <c r="D14" s="9">
        <f>C14+0.03</f>
        <v>1.9800000000000002</v>
      </c>
      <c r="E14" s="14">
        <f t="shared" si="0"/>
        <v>1.9650000000000003</v>
      </c>
      <c r="F14" s="10">
        <v>6</v>
      </c>
      <c r="G14" s="11">
        <f t="shared" si="4"/>
        <v>198</v>
      </c>
      <c r="H14" s="17">
        <f t="shared" si="1"/>
        <v>0.03</v>
      </c>
      <c r="I14" s="28">
        <f t="shared" si="2"/>
        <v>0.99</v>
      </c>
      <c r="J14" s="11">
        <f t="shared" si="3"/>
        <v>11.790000000000003</v>
      </c>
    </row>
    <row r="15" spans="3:10" ht="15.75" thickBot="1">
      <c r="C15" s="8">
        <f>D14</f>
        <v>1.9800000000000002</v>
      </c>
      <c r="D15" s="9">
        <f>C15+0.03</f>
        <v>2.0100000000000002</v>
      </c>
      <c r="E15" s="14">
        <f t="shared" si="0"/>
        <v>1.9950000000000001</v>
      </c>
      <c r="F15" s="10">
        <v>2</v>
      </c>
      <c r="G15" s="11">
        <f t="shared" si="4"/>
        <v>200</v>
      </c>
      <c r="H15" s="17">
        <f t="shared" si="1"/>
        <v>0.01</v>
      </c>
      <c r="I15" s="28">
        <f t="shared" si="2"/>
        <v>1</v>
      </c>
      <c r="J15" s="11">
        <f t="shared" si="3"/>
        <v>3.99</v>
      </c>
    </row>
    <row r="16" spans="3:10" ht="15.75" thickBot="1">
      <c r="C16" s="15"/>
      <c r="D16" s="15"/>
      <c r="E16" s="15"/>
      <c r="F16" s="38">
        <f>SUM(F6:F15)</f>
        <v>200</v>
      </c>
      <c r="G16" s="15"/>
      <c r="H16" s="15"/>
      <c r="I16" s="15"/>
      <c r="J16" s="20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35">
        <f>C8+((F8-F7)/((F8-F7)+(F8-F9)))*(D8-C8)</f>
        <v>1.7861111111111112</v>
      </c>
      <c r="H22" s="23" t="s">
        <v>20</v>
      </c>
      <c r="I22" s="23"/>
      <c r="J22" s="23"/>
    </row>
    <row r="23" spans="3:11" ht="18">
      <c r="C23" s="1" t="s">
        <v>1</v>
      </c>
      <c r="D23" s="1"/>
      <c r="E23" s="1"/>
      <c r="F23" s="1"/>
      <c r="G23" s="36">
        <f>J16/F16</f>
        <v>1.8131000000000004</v>
      </c>
      <c r="H23" s="39" t="s">
        <v>19</v>
      </c>
      <c r="I23" s="39"/>
      <c r="J23" s="39"/>
    </row>
    <row r="24" spans="3:11" ht="18">
      <c r="C24" s="1" t="s">
        <v>0</v>
      </c>
      <c r="D24" s="1"/>
      <c r="E24" s="1"/>
      <c r="F24" s="1"/>
      <c r="G24" s="37">
        <f>C9+(((F16/2)-I8)/F9)*(D9-C9)</f>
        <v>1.8746775000000002</v>
      </c>
      <c r="H24" s="23" t="s">
        <v>21</v>
      </c>
      <c r="I24" s="23"/>
      <c r="J24" s="23"/>
      <c r="K24" s="23"/>
    </row>
    <row r="25" spans="3:11" ht="18">
      <c r="C25" s="1"/>
    </row>
    <row r="26" spans="3:11" ht="18">
      <c r="C26" s="1"/>
    </row>
  </sheetData>
  <mergeCells count="4">
    <mergeCell ref="C5:D5"/>
    <mergeCell ref="H22:J22"/>
    <mergeCell ref="H23:J23"/>
    <mergeCell ref="H24:K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2022-05-25T13:09:52Z</dcterms:modified>
</cp:coreProperties>
</file>