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F7"/>
  <c r="E8"/>
  <c r="E9"/>
  <c r="E10"/>
  <c r="E11"/>
  <c r="E7"/>
  <c r="C12"/>
  <c r="G12"/>
  <c r="D9"/>
  <c r="D10" s="1"/>
  <c r="D11" s="1"/>
  <c r="G8"/>
  <c r="G9"/>
  <c r="G10"/>
  <c r="G11"/>
  <c r="G7"/>
  <c r="D8"/>
  <c r="G33" i="1"/>
  <c r="G31"/>
  <c r="G32"/>
  <c r="J16"/>
  <c r="J17"/>
  <c r="J18"/>
  <c r="J19"/>
  <c r="J20"/>
  <c r="J15"/>
  <c r="J21" s="1"/>
  <c r="G15"/>
  <c r="I15"/>
  <c r="K16" l="1"/>
  <c r="K17" s="1"/>
  <c r="K18" s="1"/>
  <c r="K19" s="1"/>
  <c r="K20" s="1"/>
  <c r="L17" l="1"/>
  <c r="L19"/>
  <c r="L15"/>
  <c r="M15" s="1"/>
  <c r="L18"/>
  <c r="L16"/>
  <c r="L20"/>
  <c r="M16" l="1"/>
  <c r="M17" s="1"/>
  <c r="M18" s="1"/>
  <c r="M19" s="1"/>
  <c r="M20" s="1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<sst xmlns="http://schemas.openxmlformats.org/spreadsheetml/2006/main" count="51" uniqueCount="49">
  <si>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</si>
  <si>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</si>
  <si>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</si>
  <si>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</si>
  <si>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</si>
  <si>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</si>
  <si>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</si>
  <si>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</si>
  <si>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</si>
  <si>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</si>
  <si>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</si>
  <si>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</si>
  <si>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</si>
  <si>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</si>
  <si>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</si>
  <si>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</si>
  <si>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</si>
  <si>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</si>
  <si>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</si>
  <si>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</si>
  <si>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</si>
  <si>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</si>
  <si>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</si>
  <si>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</si>
  <si>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</si>
  <si>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</si>
  <si>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</si>
  <si>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</si>
  <si>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</si>
  <si>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</si>
  <si>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</si>
  <si>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</si>
  <si>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acumulativa</t>
  </si>
  <si>
    <t>Variable</t>
  </si>
  <si>
    <t>n=</t>
  </si>
  <si>
    <t>6 Operarios construyen 5 piezas</t>
  </si>
  <si>
    <t>28 Operarios construyen a lo más 6 piezas</t>
  </si>
  <si>
    <t>El 13% construyen 5 piezas</t>
  </si>
  <si>
    <t>El 58% construyó a lo mas 6 piezas</t>
  </si>
  <si>
    <t>La mitad (o el 50%) de los trabajadores fabrica a lo mas (o a lo menos) 6 piezas</t>
  </si>
  <si>
    <t>La mayoria de los trabajadores fabrica 4 piezas</t>
  </si>
  <si>
    <t>En promedio, los trabajadores fabrican 6 piezas</t>
  </si>
  <si>
    <t>xi*fi</t>
  </si>
  <si>
    <t>5 familias tienen 3 hijos</t>
  </si>
  <si>
    <t>42 familias tienen a lo más 2 hijos</t>
  </si>
  <si>
    <t>El 28% de las familias tiene 1 hijo</t>
  </si>
  <si>
    <t>El 84% de las familias tiene a lo mas 2 hijos</t>
  </si>
  <si>
    <t>El 50% de las familias tiene a lo mas 2 hijos</t>
  </si>
  <si>
    <t>La mayoria de las familias tienen a lo más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</si>
</sst>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0" applyNumberFormat="1" applyFont="1" applyFill="1" applyBorder="1" applyAlignment="1">
      <alignment horizontal="center" vertical="center" wrapText="1"/>
    </xf>
    <xf numFmtId="9" fontId="10" fillId="3" borderId="8" xfId="0" applyNumberFormat="1" applyFont="1" applyFill="1" applyBorder="1" applyAlignment="1">
      <alignment horizontal="center" vertical="center" wrapText="1"/>
    </xf>
    <xf numFmtId="9" fontId="10" fillId="6" borderId="8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0" fillId="3" borderId="9" xfId="0" applyFont="1" applyFill="1" applyBorder="1" applyAlignment="1">
      <alignment horizontal="center" vertical="center" wrapText="1" readingOrder="1"/>
    </xf>
    <xf numFmtId="9" fontId="10" fillId="3" borderId="10" xfId="1" applyFont="1" applyFill="1" applyBorder="1" applyAlignment="1">
      <alignment horizontal="center" vertical="center" wrapText="1" readingOrder="1"/>
    </xf>
    <xf numFmtId="9" fontId="10" fillId="3" borderId="11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 readingOrder="1"/>
    </xf>
    <xf numFmtId="9" fontId="10" fillId="3" borderId="2" xfId="1" applyFont="1" applyFill="1" applyBorder="1" applyAlignment="1">
      <alignment horizontal="center" vertical="center" wrapText="1" readingOrder="1"/>
    </xf>
    <xf numFmtId="9" fontId="10" fillId="3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4"/>
  <sheetViews>
    <sheetView topLeftCell="C9" zoomScale="115" zoomScaleNormal="115" workbookViewId="0">
      <selection activeCell="F21" sqref="F21"/>
    </sheetView>
  </sheetViews>
  <sheetFormatPr baseColWidth="10" defaultRowHeight="15.75"/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2" spans="3:20" ht="15.75" customHeight="1"/>
    <row r="13" spans="3:20" ht="48.75" customHeight="1">
      <c r="I13" s="25" t="s">
        <v>33</v>
      </c>
      <c r="J13" s="25" t="s">
        <v>29</v>
      </c>
      <c r="K13" s="25" t="s">
        <v>30</v>
      </c>
      <c r="L13" s="25" t="s">
        <v>31</v>
      </c>
      <c r="M13" s="25" t="s">
        <v>32</v>
      </c>
    </row>
    <row r="14" spans="3:20">
      <c r="I14" s="26" t="s">
        <v>24</v>
      </c>
      <c r="J14" s="26" t="s">
        <v>25</v>
      </c>
      <c r="K14" s="26" t="s">
        <v>26</v>
      </c>
      <c r="L14" s="26" t="s">
        <v>27</v>
      </c>
      <c r="M14" s="26" t="s">
        <v>28</v>
      </c>
    </row>
    <row r="15" spans="3:20">
      <c r="G15">
        <f>MAX(D8:S10)</f>
        <v>9</v>
      </c>
      <c r="I15" s="27">
        <f>MIN(D8:S10)</f>
        <v>4</v>
      </c>
      <c r="J15" s="27">
        <f>COUNTIF(tabla,I15)</f>
        <v>12</v>
      </c>
      <c r="K15" s="27">
        <v>12</v>
      </c>
      <c r="L15" s="31">
        <f>J15/$K$20</f>
        <v>0.25</v>
      </c>
      <c r="M15" s="32">
        <f>L15</f>
        <v>0.25</v>
      </c>
    </row>
    <row r="16" spans="3:20">
      <c r="I16" s="27">
        <v>5</v>
      </c>
      <c r="J16" s="27">
        <f>COUNTIF(tabla,I16)</f>
        <v>6</v>
      </c>
      <c r="K16" s="27">
        <f>K15+J16</f>
        <v>18</v>
      </c>
      <c r="L16" s="31">
        <f t="shared" ref="L16:L20" si="0">J16/$K$20</f>
        <v>0.125</v>
      </c>
      <c r="M16" s="32">
        <f>M15+L16</f>
        <v>0.375</v>
      </c>
    </row>
    <row r="17" spans="2:13">
      <c r="I17" s="27">
        <v>6</v>
      </c>
      <c r="J17" s="27">
        <f>COUNTIF(tabla,I17)</f>
        <v>10</v>
      </c>
      <c r="K17" s="27">
        <f t="shared" ref="K17:K19" si="1">K16+J17</f>
        <v>28</v>
      </c>
      <c r="L17" s="31">
        <f t="shared" si="0"/>
        <v>0.20833333333333334</v>
      </c>
      <c r="M17" s="32">
        <f t="shared" ref="M17:M20" si="2">M16+L17</f>
        <v>0.58333333333333337</v>
      </c>
    </row>
    <row r="18" spans="2:13">
      <c r="I18" s="27">
        <v>7</v>
      </c>
      <c r="J18" s="27">
        <f>COUNTIF(tabla,I18)</f>
        <v>8</v>
      </c>
      <c r="K18" s="27">
        <f t="shared" si="1"/>
        <v>36</v>
      </c>
      <c r="L18" s="31">
        <f t="shared" si="0"/>
        <v>0.16666666666666666</v>
      </c>
      <c r="M18" s="32">
        <f t="shared" si="2"/>
        <v>0.75</v>
      </c>
    </row>
    <row r="19" spans="2:13">
      <c r="I19" s="28">
        <v>8</v>
      </c>
      <c r="J19" s="27">
        <f>COUNTIF(tabla,I19)</f>
        <v>4</v>
      </c>
      <c r="K19" s="27">
        <f t="shared" si="1"/>
        <v>40</v>
      </c>
      <c r="L19" s="31">
        <f t="shared" si="0"/>
        <v>8.3333333333333329E-2</v>
      </c>
      <c r="M19" s="32">
        <f t="shared" si="2"/>
        <v>0.83333333333333337</v>
      </c>
    </row>
    <row r="20" spans="2:13">
      <c r="I20" s="28">
        <v>9</v>
      </c>
      <c r="J20" s="27">
        <f>COUNTIF(tabla,I20)</f>
        <v>8</v>
      </c>
      <c r="K20" s="30">
        <f>K19+J20</f>
        <v>48</v>
      </c>
      <c r="L20" s="31">
        <f t="shared" si="0"/>
        <v>0.16666666666666666</v>
      </c>
      <c r="M20" s="32">
        <f t="shared" si="2"/>
        <v>1</v>
      </c>
    </row>
    <row r="21" spans="2:13">
      <c r="I21" s="29" t="s">
        <v>34</v>
      </c>
      <c r="J21" s="30">
        <f>SUM(J15:J20)</f>
        <v>48</v>
      </c>
      <c r="K21" s="39"/>
      <c r="L21" s="39"/>
      <c r="M21" s="39"/>
    </row>
    <row r="25" spans="2:13" ht="18">
      <c r="C25" s="3" t="s">
        <v>1</v>
      </c>
    </row>
    <row r="26" spans="2:13" ht="18.75">
      <c r="B26" s="4">
        <v>1</v>
      </c>
      <c r="C26" s="6" t="s">
        <v>2</v>
      </c>
      <c r="D26" s="6"/>
      <c r="E26" s="6"/>
      <c r="F26" s="7"/>
    </row>
    <row r="27" spans="2:13" ht="21">
      <c r="B27" s="4">
        <v>2</v>
      </c>
      <c r="C27" s="5" t="s">
        <v>6</v>
      </c>
      <c r="D27" s="6"/>
      <c r="E27" s="6" t="s">
        <v>35</v>
      </c>
      <c r="F27" s="7"/>
    </row>
    <row r="28" spans="2:13" ht="18.75">
      <c r="B28" s="4">
        <v>3</v>
      </c>
      <c r="C28" s="5" t="s">
        <v>7</v>
      </c>
      <c r="D28" s="6"/>
      <c r="E28" s="6" t="s">
        <v>36</v>
      </c>
      <c r="F28" s="7"/>
    </row>
    <row r="29" spans="2:13" ht="21">
      <c r="B29" s="4">
        <v>4</v>
      </c>
      <c r="C29" s="5" t="s">
        <v>8</v>
      </c>
      <c r="D29" s="6"/>
      <c r="E29" s="6" t="s">
        <v>37</v>
      </c>
      <c r="F29" s="7"/>
    </row>
    <row r="30" spans="2:13" ht="21">
      <c r="B30" s="4">
        <v>5</v>
      </c>
      <c r="C30" s="5" t="s">
        <v>9</v>
      </c>
      <c r="D30" s="6"/>
      <c r="E30" s="6" t="s">
        <v>38</v>
      </c>
      <c r="F30" s="7"/>
    </row>
    <row r="31" spans="2:13" ht="18.75">
      <c r="B31" s="4">
        <v>6</v>
      </c>
      <c r="C31" s="6" t="s">
        <v>4</v>
      </c>
      <c r="D31" s="6"/>
      <c r="E31" s="6"/>
      <c r="F31" s="7"/>
      <c r="G31">
        <f>MEDIAN(tabla)</f>
        <v>6</v>
      </c>
      <c r="H31" t="s">
        <v>39</v>
      </c>
    </row>
    <row r="32" spans="2:13" ht="18.75">
      <c r="B32" s="4">
        <v>7</v>
      </c>
      <c r="C32" s="6" t="s">
        <v>5</v>
      </c>
      <c r="D32" s="6"/>
      <c r="E32" s="6"/>
      <c r="F32" s="7"/>
      <c r="G32">
        <f>MODE(tabla)</f>
        <v>4</v>
      </c>
      <c r="H32" t="s">
        <v>40</v>
      </c>
    </row>
    <row r="33" spans="2:8" ht="18.75">
      <c r="B33" s="4">
        <v>8</v>
      </c>
      <c r="C33" s="5" t="s">
        <v>3</v>
      </c>
      <c r="D33" s="7"/>
      <c r="E33" s="7"/>
      <c r="F33" s="7"/>
      <c r="G33">
        <f>AVERAGE(tabla)</f>
        <v>6.208333333333333</v>
      </c>
      <c r="H33" t="s">
        <v>41</v>
      </c>
    </row>
    <row r="34" spans="2:8" ht="18.75">
      <c r="C34" s="7"/>
      <c r="D34" s="7"/>
      <c r="E34" s="7"/>
      <c r="F3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I9" sqref="I9"/>
    </sheetView>
  </sheetViews>
  <sheetFormatPr baseColWidth="10" defaultRowHeight="15.75"/>
  <cols>
    <col min="3" max="3" width="15.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5" t="s">
        <v>22</v>
      </c>
      <c r="G6" s="9" t="s">
        <v>42</v>
      </c>
    </row>
    <row r="7" spans="1:9" ht="18.75" thickBot="1">
      <c r="B7" s="11">
        <v>0</v>
      </c>
      <c r="C7" s="11">
        <v>8</v>
      </c>
      <c r="D7" s="12">
        <v>8</v>
      </c>
      <c r="E7" s="34">
        <f>C7/$C$12</f>
        <v>0.16</v>
      </c>
      <c r="F7" s="36">
        <f>E7</f>
        <v>0.16</v>
      </c>
      <c r="G7" s="48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4">
        <f t="shared" ref="E8:E11" si="0">C8/$C$12</f>
        <v>0.28000000000000003</v>
      </c>
      <c r="F8" s="37">
        <f>E8+F7</f>
        <v>0.44000000000000006</v>
      </c>
      <c r="G8" s="40">
        <f t="shared" ref="G8:G12" si="1">B8*C8</f>
        <v>14</v>
      </c>
    </row>
    <row r="9" spans="1:9" ht="18.75" thickBot="1">
      <c r="B9" s="33">
        <v>2</v>
      </c>
      <c r="C9" s="33">
        <v>20</v>
      </c>
      <c r="D9" s="14">
        <f t="shared" ref="D9:D11" si="2">D8+C9</f>
        <v>42</v>
      </c>
      <c r="E9" s="34">
        <f t="shared" si="0"/>
        <v>0.4</v>
      </c>
      <c r="F9" s="38">
        <f t="shared" ref="F9:F11" si="3">E9+F8</f>
        <v>0.84000000000000008</v>
      </c>
      <c r="G9" s="40">
        <f t="shared" si="1"/>
        <v>40</v>
      </c>
    </row>
    <row r="10" spans="1:9" ht="18.75" thickBot="1">
      <c r="B10" s="13">
        <v>3</v>
      </c>
      <c r="C10" s="13">
        <v>5</v>
      </c>
      <c r="D10" s="42">
        <f t="shared" si="2"/>
        <v>47</v>
      </c>
      <c r="E10" s="43">
        <f t="shared" si="0"/>
        <v>0.1</v>
      </c>
      <c r="F10" s="44">
        <f t="shared" si="3"/>
        <v>0.94000000000000006</v>
      </c>
      <c r="G10" s="40">
        <f t="shared" si="1"/>
        <v>15</v>
      </c>
    </row>
    <row r="11" spans="1:9" ht="18.75" thickBot="1">
      <c r="B11" s="15">
        <v>4</v>
      </c>
      <c r="C11" s="15">
        <v>3</v>
      </c>
      <c r="D11" s="45">
        <f t="shared" si="2"/>
        <v>50</v>
      </c>
      <c r="E11" s="46">
        <f t="shared" si="0"/>
        <v>0.06</v>
      </c>
      <c r="F11" s="47">
        <f t="shared" si="3"/>
        <v>1</v>
      </c>
      <c r="G11" s="40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41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 t="s">
        <v>43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44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45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46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7" t="s">
        <v>47</v>
      </c>
    </row>
    <row r="22" spans="1:9" ht="18.75">
      <c r="A22" s="21">
        <v>7</v>
      </c>
      <c r="B22" s="6" t="s">
        <v>20</v>
      </c>
      <c r="E22" s="7" t="s">
        <v>48</v>
      </c>
    </row>
    <row r="23" spans="1:9" ht="18.75">
      <c r="A23" s="21">
        <v>8</v>
      </c>
      <c r="B23" s="6" t="s">
        <v>21</v>
      </c>
      <c r="E23" s="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2022-04-25T12:36:49Z</dcterms:created>
  <dcterms:modified xsi:type="dcterms:W3CDTF">2022-05-02T16:54:16Z</dcterms:modified>
</cp:coreProperties>
</file>