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2"/>
  <c r="I8"/>
  <c r="F10"/>
  <c r="F9"/>
  <c r="F8"/>
  <c r="F7"/>
  <c r="E8"/>
  <c r="E9"/>
  <c r="E10"/>
  <c r="E11"/>
  <c r="E7"/>
  <c r="D11"/>
  <c r="D10"/>
  <c r="D9"/>
  <c r="D8"/>
  <c r="D7"/>
  <c r="C12"/>
  <c r="J27" i="1"/>
  <c r="J26"/>
  <c r="J25"/>
  <c r="D26"/>
  <c r="D27"/>
  <c r="F27" s="1"/>
  <c r="D28"/>
  <c r="F28" s="1"/>
  <c r="D29"/>
  <c r="F29" s="1"/>
  <c r="D30"/>
  <c r="F30" s="1"/>
  <c r="D31"/>
  <c r="F31" s="1"/>
  <c r="D32" l="1"/>
  <c r="E27"/>
  <c r="E29"/>
  <c r="E31"/>
  <c r="E26"/>
  <c r="E28"/>
  <c r="E30"/>
  <c r="F26"/>
  <c r="G30" l="1"/>
  <c r="G28"/>
  <c r="G26"/>
  <c r="G31"/>
  <c r="G29"/>
  <c r="G27"/>
</calcChain>
</file>

<file path=xl/sharedStrings.xml><?xml version="1.0" encoding="utf-8"?>
<sst xmlns="http://schemas.openxmlformats.org/spreadsheetml/2006/main" count="52" uniqueCount="48">
  <si>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</si>
  <si>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</si>
  <si>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</si>
  <si>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</si>
  <si>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</si>
  <si>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</si>
  <si>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</si>
  <si>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</si>
  <si>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</si>
  <si>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</si>
  <si>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</si>
  <si>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</si>
  <si>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</si>
  <si>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</si>
  <si>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</si>
  <si>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</si>
  <si>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</si>
  <si>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</si>
  <si>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</si>
  <si>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</si>
  <si>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</si>
  <si>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 xml:space="preserve">   </t>
  </si>
  <si>
    <t>xi</t>
  </si>
  <si>
    <t>fi</t>
  </si>
  <si>
    <t>Fi</t>
  </si>
  <si>
    <t>hi</t>
  </si>
  <si>
    <t>Hi</t>
  </si>
  <si>
    <t>10 operarios fabrican 6 piezas en 12 horas</t>
  </si>
  <si>
    <t>28 operarios construyen ´´a lo más´´ 6 piezas en 12 horas</t>
  </si>
  <si>
    <t>Me</t>
  </si>
  <si>
    <t>MO</t>
  </si>
  <si>
    <t>X</t>
  </si>
  <si>
    <t>El 50% de los operarios fabrican a lo más (a lo menos) 6 piezas en 12 horas</t>
  </si>
  <si>
    <t>La mayoría de los operarios fabrica 4 piezas en 12 horas</t>
  </si>
  <si>
    <t>En promedio, los operarios fabrican 6,21 piezas en 12 horas</t>
  </si>
  <si>
    <t>El 25% de los operarios construye 4 piezas en 12 horas</t>
  </si>
  <si>
    <t>El 38% de los operarios fabrica ´´a lo más´´ 5 piezas en 12 horas</t>
  </si>
  <si>
    <r>
      <t>INTERPRETE f</t>
    </r>
    <r>
      <rPr>
        <vertAlign val="subscript"/>
        <sz val="16"/>
        <color rgb="FF000000"/>
        <rFont val="Times New Roman"/>
        <family val="1"/>
      </rPr>
      <t>2</t>
    </r>
  </si>
  <si>
    <r>
      <t>INTERPRETE h</t>
    </r>
    <r>
      <rPr>
        <vertAlign val="subscript"/>
        <sz val="16"/>
        <color rgb="FF000000"/>
        <rFont val="Times New Roman"/>
        <family val="1"/>
      </rPr>
      <t>2</t>
    </r>
  </si>
  <si>
    <r>
      <t>INTERPRETE H</t>
    </r>
    <r>
      <rPr>
        <vertAlign val="subscript"/>
        <sz val="16"/>
        <color rgb="FF000000"/>
        <rFont val="Times New Roman"/>
        <family val="1"/>
      </rPr>
      <t>3</t>
    </r>
  </si>
  <si>
    <t>Mo</t>
  </si>
  <si>
    <t>22 familias a lo más tienen 1 hijo</t>
  </si>
  <si>
    <t>El 17% de las familias no tienen hijos</t>
  </si>
  <si>
    <t>El 22% de las familias tienen a lo más 1 hijo</t>
  </si>
  <si>
    <t>El promedio de hijos opr familia es de 1,56</t>
  </si>
  <si>
    <t>La mayoría de familias tienen 2 hijos</t>
  </si>
  <si>
    <t>el 50% de las familias tienen alo más (a lo menos) 2 hijos</t>
  </si>
  <si>
    <t>5 familias tienen 3 hijos</t>
  </si>
</sst>
</file>

<file path=xl/styles.xml><?xml version="1.0" encoding="utf-8"?>
<styleSheet xmlns="http://schemas.openxmlformats.org/spreadsheetml/2006/main">
  <fonts count="23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rgb="FF000000"/>
      <name val="Times New Roman"/>
      <family val="1"/>
    </font>
    <font>
      <vertAlign val="subscript"/>
      <sz val="16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0" fillId="0" borderId="1" xfId="0" applyBorder="1"/>
    <xf numFmtId="0" fontId="14" fillId="0" borderId="1" xfId="0" applyFont="1" applyBorder="1"/>
    <xf numFmtId="0" fontId="15" fillId="0" borderId="1" xfId="0" applyFont="1" applyFill="1" applyBorder="1" applyAlignment="1">
      <alignment horizontal="center"/>
    </xf>
    <xf numFmtId="9" fontId="15" fillId="0" borderId="1" xfId="1" applyFont="1" applyBorder="1" applyAlignment="1">
      <alignment horizontal="center"/>
    </xf>
    <xf numFmtId="9" fontId="16" fillId="0" borderId="1" xfId="1" applyFont="1" applyBorder="1" applyAlignment="1">
      <alignment horizontal="center"/>
    </xf>
    <xf numFmtId="0" fontId="15" fillId="0" borderId="1" xfId="0" applyFont="1" applyBorder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 readingOrder="1"/>
    </xf>
    <xf numFmtId="0" fontId="22" fillId="3" borderId="3" xfId="0" applyFont="1" applyFill="1" applyBorder="1" applyAlignment="1">
      <alignment horizontal="center" vertical="center" wrapText="1" readingOrder="1"/>
    </xf>
    <xf numFmtId="0" fontId="21" fillId="3" borderId="5" xfId="0" applyFont="1" applyFill="1" applyBorder="1" applyAlignment="1">
      <alignment horizontal="center" vertical="center" wrapText="1" readingOrder="1"/>
    </xf>
    <xf numFmtId="0" fontId="22" fillId="3" borderId="5" xfId="0" applyFont="1" applyFill="1" applyBorder="1" applyAlignment="1">
      <alignment horizontal="center" vertical="center" wrapText="1" readingOrder="1"/>
    </xf>
    <xf numFmtId="0" fontId="21" fillId="3" borderId="7" xfId="0" applyFont="1" applyFill="1" applyBorder="1" applyAlignment="1">
      <alignment horizontal="center" vertical="center" wrapText="1" readingOrder="1"/>
    </xf>
    <xf numFmtId="9" fontId="22" fillId="3" borderId="4" xfId="0" applyNumberFormat="1" applyFont="1" applyFill="1" applyBorder="1" applyAlignment="1">
      <alignment horizontal="center" vertical="center" wrapText="1" readingOrder="1"/>
    </xf>
    <xf numFmtId="9" fontId="22" fillId="3" borderId="6" xfId="0" applyNumberFormat="1" applyFont="1" applyFill="1" applyBorder="1" applyAlignment="1">
      <alignment horizontal="center" vertical="center" wrapText="1" readingOrder="1"/>
    </xf>
    <xf numFmtId="9" fontId="22" fillId="3" borderId="3" xfId="1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32"/>
  <sheetViews>
    <sheetView zoomScale="71" zoomScaleNormal="71" workbookViewId="0">
      <selection activeCell="N12" sqref="N12"/>
    </sheetView>
  </sheetViews>
  <sheetFormatPr baseColWidth="10" defaultRowHeight="15.75"/>
  <cols>
    <col min="4" max="19" width="5.625" customWidth="1"/>
  </cols>
  <sheetData>
    <row r="1" spans="2:20">
      <c r="I1" t="s">
        <v>27</v>
      </c>
    </row>
    <row r="6" spans="2:20" ht="18">
      <c r="C6" s="1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20.25">
      <c r="B15" s="27">
        <v>1</v>
      </c>
      <c r="C15" s="27" t="s">
        <v>2</v>
      </c>
      <c r="D15" s="27"/>
      <c r="E15" s="27"/>
      <c r="F15" s="27"/>
      <c r="G15" s="27"/>
      <c r="H15" s="28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</row>
    <row r="16" spans="2:20" ht="23.25">
      <c r="B16" s="27">
        <v>2</v>
      </c>
      <c r="C16" s="29" t="s">
        <v>37</v>
      </c>
      <c r="D16" s="27"/>
      <c r="E16" s="27"/>
      <c r="F16" s="27"/>
      <c r="G16" s="27"/>
      <c r="H16" s="30"/>
      <c r="I16" s="27" t="s">
        <v>27</v>
      </c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</row>
    <row r="17" spans="2:20" ht="20.25">
      <c r="B17" s="27">
        <v>3</v>
      </c>
      <c r="C17" s="29" t="s">
        <v>6</v>
      </c>
      <c r="D17" s="27"/>
      <c r="E17" s="27"/>
      <c r="F17" s="27" t="s">
        <v>28</v>
      </c>
      <c r="G17" s="27"/>
      <c r="H17" s="30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8" spans="2:20" ht="23.25">
      <c r="B18" s="27">
        <v>4</v>
      </c>
      <c r="C18" s="29" t="s">
        <v>38</v>
      </c>
      <c r="D18" s="27"/>
      <c r="E18" s="27"/>
      <c r="F18" s="27" t="s">
        <v>35</v>
      </c>
      <c r="G18" s="27"/>
      <c r="H18" s="30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 t="s">
        <v>21</v>
      </c>
    </row>
    <row r="19" spans="2:20" ht="23.25">
      <c r="B19" s="27">
        <v>5</v>
      </c>
      <c r="C19" s="29" t="s">
        <v>39</v>
      </c>
      <c r="D19" s="27"/>
      <c r="E19" s="27"/>
      <c r="F19" s="27" t="s">
        <v>36</v>
      </c>
      <c r="G19" s="27"/>
      <c r="H19" s="30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</row>
    <row r="20" spans="2:20" ht="20.25">
      <c r="B20" s="27">
        <v>6</v>
      </c>
      <c r="C20" s="27" t="s">
        <v>4</v>
      </c>
      <c r="D20" s="27"/>
      <c r="E20" s="27"/>
      <c r="F20" s="27"/>
      <c r="G20" s="27"/>
      <c r="H20" s="30"/>
      <c r="I20" s="27"/>
      <c r="J20" s="27"/>
      <c r="K20" s="27" t="s">
        <v>32</v>
      </c>
      <c r="L20" s="27"/>
      <c r="M20" s="27"/>
      <c r="N20" s="27"/>
      <c r="O20" s="27"/>
      <c r="P20" s="27"/>
      <c r="Q20" s="27"/>
      <c r="R20" s="27"/>
      <c r="S20" s="27"/>
      <c r="T20" s="27"/>
    </row>
    <row r="21" spans="2:20" ht="20.25">
      <c r="B21" s="27">
        <v>7</v>
      </c>
      <c r="C21" s="27" t="s">
        <v>5</v>
      </c>
      <c r="D21" s="27"/>
      <c r="E21" s="27"/>
      <c r="F21" s="27"/>
      <c r="G21" s="27"/>
      <c r="H21" s="30"/>
      <c r="I21" s="27"/>
      <c r="J21" s="27"/>
      <c r="K21" s="27" t="s">
        <v>33</v>
      </c>
      <c r="L21" s="27"/>
      <c r="M21" s="27"/>
      <c r="N21" s="27"/>
      <c r="O21" s="27"/>
      <c r="P21" s="27"/>
      <c r="Q21" s="27"/>
      <c r="R21" s="27"/>
      <c r="S21" s="27"/>
      <c r="T21" s="27"/>
    </row>
    <row r="22" spans="2:20" ht="20.25">
      <c r="B22" s="27">
        <v>8</v>
      </c>
      <c r="C22" s="29" t="s">
        <v>3</v>
      </c>
      <c r="D22" s="27"/>
      <c r="E22" s="27"/>
      <c r="F22" s="27"/>
      <c r="G22" s="27"/>
      <c r="H22" s="30"/>
      <c r="I22" s="27"/>
      <c r="J22" s="27"/>
      <c r="K22" s="27" t="s">
        <v>34</v>
      </c>
      <c r="L22" s="27"/>
      <c r="M22" s="27"/>
      <c r="N22" s="27"/>
      <c r="O22" s="27"/>
      <c r="P22" s="27"/>
      <c r="Q22" s="27"/>
      <c r="R22" s="27"/>
      <c r="S22" s="27"/>
      <c r="T22" s="27"/>
    </row>
    <row r="23" spans="2:20" ht="18.75">
      <c r="C23" s="6"/>
      <c r="D23" s="6"/>
      <c r="E23" s="6"/>
      <c r="F23" s="6"/>
      <c r="H23" s="19"/>
    </row>
    <row r="24" spans="2:20">
      <c r="H24" s="19"/>
    </row>
    <row r="25" spans="2:20">
      <c r="C25" s="20" t="s">
        <v>22</v>
      </c>
      <c r="D25" s="20" t="s">
        <v>23</v>
      </c>
      <c r="E25" s="20" t="s">
        <v>24</v>
      </c>
      <c r="F25" s="20" t="s">
        <v>25</v>
      </c>
      <c r="G25" s="20" t="s">
        <v>26</v>
      </c>
      <c r="I25" s="23" t="s">
        <v>29</v>
      </c>
      <c r="J25" s="22">
        <f>MEDIAN(piezas)</f>
        <v>6</v>
      </c>
    </row>
    <row r="26" spans="2:20">
      <c r="C26" s="20">
        <v>4</v>
      </c>
      <c r="D26" s="20">
        <f>COUNTIF(piezas, C26)</f>
        <v>12</v>
      </c>
      <c r="E26" s="20">
        <f>SUM(D26)</f>
        <v>12</v>
      </c>
      <c r="F26" s="24">
        <f>D26/48</f>
        <v>0.25</v>
      </c>
      <c r="G26" s="24">
        <f>F26</f>
        <v>0.25</v>
      </c>
      <c r="I26" s="26" t="s">
        <v>30</v>
      </c>
      <c r="J26" s="22">
        <f>MODE(piezas)</f>
        <v>4</v>
      </c>
    </row>
    <row r="27" spans="2:20">
      <c r="C27" s="20">
        <v>5</v>
      </c>
      <c r="D27" s="20">
        <f>COUNTIF(piezas, C27)</f>
        <v>6</v>
      </c>
      <c r="E27" s="20">
        <f>SUM(D26:D27)</f>
        <v>18</v>
      </c>
      <c r="F27" s="24">
        <f t="shared" ref="F27:F31" si="0">D27/48</f>
        <v>0.125</v>
      </c>
      <c r="G27" s="24">
        <f>F27+F26</f>
        <v>0.375</v>
      </c>
      <c r="I27" s="22" t="s">
        <v>31</v>
      </c>
      <c r="J27" s="22">
        <f>AVERAGE(piezas)</f>
        <v>6.208333333333333</v>
      </c>
    </row>
    <row r="28" spans="2:20">
      <c r="C28" s="20">
        <v>6</v>
      </c>
      <c r="D28" s="20">
        <f>COUNTIF(piezas, C28)</f>
        <v>10</v>
      </c>
      <c r="E28" s="20">
        <f>SUM(D26:D28)</f>
        <v>28</v>
      </c>
      <c r="F28" s="24">
        <f t="shared" si="0"/>
        <v>0.20833333333333334</v>
      </c>
      <c r="G28" s="24">
        <f>F26+F27+F28</f>
        <v>0.58333333333333337</v>
      </c>
    </row>
    <row r="29" spans="2:20">
      <c r="C29" s="20">
        <v>7</v>
      </c>
      <c r="D29" s="20">
        <f>COUNTIF(piezas, C29)</f>
        <v>8</v>
      </c>
      <c r="E29" s="20">
        <f>SUM(D26:D29)</f>
        <v>36</v>
      </c>
      <c r="F29" s="24">
        <f t="shared" si="0"/>
        <v>0.16666666666666666</v>
      </c>
      <c r="G29" s="24">
        <f>F26+F27+F28+F29</f>
        <v>0.75</v>
      </c>
    </row>
    <row r="30" spans="2:20">
      <c r="C30" s="20">
        <v>8</v>
      </c>
      <c r="D30" s="20">
        <f>COUNTIF(piezas, C30)</f>
        <v>4</v>
      </c>
      <c r="E30" s="20">
        <f>SUM(D26:D30)</f>
        <v>40</v>
      </c>
      <c r="F30" s="24">
        <f t="shared" si="0"/>
        <v>8.3333333333333329E-2</v>
      </c>
      <c r="G30" s="24">
        <f>F26+F27+F28+F29+F30</f>
        <v>0.83333333333333337</v>
      </c>
    </row>
    <row r="31" spans="2:20">
      <c r="C31" s="20">
        <v>9</v>
      </c>
      <c r="D31" s="20">
        <f>COUNTIF(piezas, C31)</f>
        <v>8</v>
      </c>
      <c r="E31" s="20">
        <f>SUM(D26:D31)</f>
        <v>48</v>
      </c>
      <c r="F31" s="24">
        <f t="shared" si="0"/>
        <v>0.16666666666666666</v>
      </c>
      <c r="G31" s="25">
        <f xml:space="preserve"> F26+F27+F28+F29+F30+F31</f>
        <v>1</v>
      </c>
    </row>
    <row r="32" spans="2:20">
      <c r="D32" s="23">
        <f>SUM(D26:D31)</f>
        <v>48</v>
      </c>
      <c r="E32" s="21"/>
      <c r="F32" s="21"/>
      <c r="G32" s="2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71" zoomScaleNormal="71" workbookViewId="0">
      <selection activeCell="E18" sqref="E18"/>
    </sheetView>
  </sheetViews>
  <sheetFormatPr baseColWidth="10" defaultRowHeight="15.75"/>
  <cols>
    <col min="5" max="5" width="11.5" bestFit="1" customWidth="1"/>
  </cols>
  <sheetData>
    <row r="3" spans="1:9">
      <c r="B3" s="4" t="s">
        <v>7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8</v>
      </c>
      <c r="C6" s="8" t="s">
        <v>9</v>
      </c>
      <c r="D6" s="8" t="s">
        <v>10</v>
      </c>
      <c r="E6" s="9" t="s">
        <v>20</v>
      </c>
      <c r="F6" s="8" t="s">
        <v>19</v>
      </c>
      <c r="H6" s="31" t="s">
        <v>29</v>
      </c>
      <c r="I6" s="26">
        <v>2</v>
      </c>
    </row>
    <row r="7" spans="1:9" ht="24" thickBot="1">
      <c r="B7" s="32">
        <v>0</v>
      </c>
      <c r="C7" s="32">
        <v>8</v>
      </c>
      <c r="D7" s="33">
        <f>SUM(C7)</f>
        <v>8</v>
      </c>
      <c r="E7" s="39">
        <f>C7/48</f>
        <v>0.16666666666666666</v>
      </c>
      <c r="F7" s="37">
        <f>SUM(E7)</f>
        <v>0.16666666666666666</v>
      </c>
      <c r="H7" s="31" t="s">
        <v>40</v>
      </c>
      <c r="I7" s="26">
        <v>2</v>
      </c>
    </row>
    <row r="8" spans="1:9" ht="24" thickBot="1">
      <c r="B8" s="34">
        <v>1</v>
      </c>
      <c r="C8" s="34">
        <v>14</v>
      </c>
      <c r="D8" s="35">
        <f>SUM(C7:C8)</f>
        <v>22</v>
      </c>
      <c r="E8" s="39">
        <f t="shared" ref="E8:E11" si="0">C8/48</f>
        <v>0.29166666666666669</v>
      </c>
      <c r="F8" s="38">
        <f>SUM(E7:E8)</f>
        <v>0.45833333333333337</v>
      </c>
      <c r="H8" s="31" t="s">
        <v>31</v>
      </c>
      <c r="I8" s="26">
        <f>((C7*0)+(C8)+(C9*2)+(C10*3)+(C11*3))/50</f>
        <v>1.56</v>
      </c>
    </row>
    <row r="9" spans="1:9" ht="19.5" thickBot="1">
      <c r="B9" s="34">
        <v>2</v>
      </c>
      <c r="C9" s="34">
        <v>20</v>
      </c>
      <c r="D9" s="35">
        <f>SUM(C7:C9)</f>
        <v>42</v>
      </c>
      <c r="E9" s="39">
        <f t="shared" si="0"/>
        <v>0.41666666666666669</v>
      </c>
      <c r="F9" s="38">
        <f>SUM(E7:E9)</f>
        <v>0.875</v>
      </c>
    </row>
    <row r="10" spans="1:9" ht="19.5" thickBot="1">
      <c r="B10" s="34">
        <v>3</v>
      </c>
      <c r="C10" s="34">
        <v>5</v>
      </c>
      <c r="D10" s="35">
        <f>SUM(C7:C10)</f>
        <v>47</v>
      </c>
      <c r="E10" s="39">
        <f t="shared" si="0"/>
        <v>0.10416666666666667</v>
      </c>
      <c r="F10" s="38">
        <f>SUM(E7:E10)</f>
        <v>0.97916666666666663</v>
      </c>
    </row>
    <row r="11" spans="1:9" ht="19.5" thickBot="1">
      <c r="B11" s="36">
        <v>4</v>
      </c>
      <c r="C11" s="36">
        <v>3</v>
      </c>
      <c r="D11" s="35">
        <f>SUM(C7:C11)</f>
        <v>50</v>
      </c>
      <c r="E11" s="39">
        <f t="shared" si="0"/>
        <v>6.25E-2</v>
      </c>
      <c r="F11" s="38">
        <f>SUM(E7:E11)</f>
        <v>1.0416666666666665</v>
      </c>
      <c r="H11" s="1"/>
    </row>
    <row r="12" spans="1:9" ht="18.75" thickBot="1">
      <c r="B12" s="10"/>
      <c r="C12" s="11">
        <f>SUM(C7:C11)</f>
        <v>50</v>
      </c>
      <c r="D12" s="12"/>
      <c r="E12" s="12"/>
      <c r="F12" s="12"/>
      <c r="H12" s="1"/>
    </row>
    <row r="13" spans="1:9" ht="18">
      <c r="B13" s="10"/>
      <c r="C13" s="10"/>
      <c r="D13" s="12"/>
      <c r="E13" s="12"/>
      <c r="F13" s="12"/>
      <c r="H13" s="1"/>
    </row>
    <row r="14" spans="1:9">
      <c r="C14" s="13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5">
        <v>1</v>
      </c>
      <c r="B16" s="14" t="s">
        <v>11</v>
      </c>
      <c r="C16" s="16"/>
      <c r="D16" s="16"/>
      <c r="E16" s="16"/>
      <c r="F16" s="16"/>
      <c r="G16" s="17"/>
      <c r="H16" s="6"/>
      <c r="I16" s="6"/>
    </row>
    <row r="17" spans="1:9" ht="21">
      <c r="A17" s="15">
        <v>2</v>
      </c>
      <c r="B17" s="5" t="s">
        <v>12</v>
      </c>
      <c r="C17" s="6"/>
      <c r="D17" s="6"/>
      <c r="E17" s="6" t="s">
        <v>47</v>
      </c>
      <c r="F17" s="6"/>
      <c r="G17" s="6"/>
      <c r="H17" s="6"/>
      <c r="I17" s="6"/>
    </row>
    <row r="18" spans="1:9" ht="18.75">
      <c r="A18" s="15">
        <v>3</v>
      </c>
      <c r="B18" s="5" t="s">
        <v>13</v>
      </c>
      <c r="C18" s="6"/>
      <c r="D18" s="6"/>
      <c r="E18" s="6" t="s">
        <v>41</v>
      </c>
      <c r="F18" s="6"/>
      <c r="G18" s="6"/>
      <c r="H18" s="6"/>
      <c r="I18" s="6"/>
    </row>
    <row r="19" spans="1:9" ht="21">
      <c r="A19" s="15">
        <v>4</v>
      </c>
      <c r="B19" s="5" t="s">
        <v>14</v>
      </c>
      <c r="C19" s="6"/>
      <c r="D19" s="6"/>
      <c r="E19" s="6" t="s">
        <v>42</v>
      </c>
      <c r="F19" s="6"/>
      <c r="G19" s="6"/>
      <c r="H19" s="6"/>
      <c r="I19" s="6"/>
    </row>
    <row r="20" spans="1:9" ht="21">
      <c r="A20" s="15">
        <v>5</v>
      </c>
      <c r="B20" s="5" t="s">
        <v>15</v>
      </c>
      <c r="C20" s="6"/>
      <c r="D20" s="6"/>
      <c r="E20" s="6" t="s">
        <v>43</v>
      </c>
      <c r="F20" s="6"/>
      <c r="G20" s="6"/>
      <c r="H20" s="6"/>
      <c r="I20" s="6"/>
    </row>
    <row r="21" spans="1:9" ht="18.75">
      <c r="A21" s="15">
        <v>6</v>
      </c>
      <c r="B21" s="5" t="s">
        <v>16</v>
      </c>
      <c r="E21" s="6" t="s">
        <v>44</v>
      </c>
    </row>
    <row r="22" spans="1:9" ht="18.75">
      <c r="A22" s="15">
        <v>7</v>
      </c>
      <c r="B22" s="5" t="s">
        <v>17</v>
      </c>
      <c r="E22" s="6" t="s">
        <v>45</v>
      </c>
    </row>
    <row r="23" spans="1:9" ht="18.75">
      <c r="A23" s="15">
        <v>8</v>
      </c>
      <c r="B23" s="5" t="s">
        <v>18</v>
      </c>
      <c r="E23" s="6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2023-05-10T17:00:09Z</dcterms:modified>
</cp:coreProperties>
</file>