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19440" windowHeight="13740"/>
  </bookViews>
  <sheets>
    <sheet name="ACTIVIDAD 1" sheetId="1" r:id="rId1"/>
    <sheet name="ACTIVIDAD 2" sheetId="2" r:id="rId2"/>
  </sheets>
  <definedNames>
    <definedName name="Piezas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9" i="1"/>
  <c r="H28"/>
  <c r="H27"/>
  <c r="J17"/>
  <c r="O17" s="1"/>
  <c r="J18"/>
  <c r="J19"/>
  <c r="O19" s="1"/>
  <c r="J20"/>
  <c r="J21"/>
  <c r="O21" s="1"/>
  <c r="J16"/>
  <c r="H24"/>
  <c r="H23"/>
  <c r="L20" l="1"/>
  <c r="K16"/>
  <c r="K17" s="1"/>
  <c r="K18" s="1"/>
  <c r="K19" s="1"/>
  <c r="K20" s="1"/>
  <c r="K21" s="1"/>
  <c r="J22" s="1"/>
  <c r="H25" s="1"/>
  <c r="L21"/>
  <c r="L19"/>
  <c r="L17"/>
  <c r="O16"/>
  <c r="O20"/>
  <c r="O18"/>
  <c r="L18" l="1"/>
  <c r="O22"/>
  <c r="L16"/>
  <c r="M16" s="1"/>
  <c r="M17" s="1"/>
  <c r="M18" l="1"/>
  <c r="M19" s="1"/>
  <c r="M20" s="1"/>
  <c r="M21" s="1"/>
</calcChain>
</file>

<file path=xl/sharedStrings.xml><?xml version="1.0" encoding="utf-8"?>
<sst xmlns="http://schemas.openxmlformats.org/spreadsheetml/2006/main" count="43" uniqueCount="42">
  <si>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</si>
  <si>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</si>
  <si>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</si>
  <si>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</si>
  <si>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</si>
  <si>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</si>
  <si>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</si>
  <si>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</si>
  <si>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</si>
  <si>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</si>
  <si>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</si>
  <si>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</si>
  <si>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</si>
  <si>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</si>
  <si>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</si>
  <si>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</si>
  <si>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</si>
  <si>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</si>
  <si>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</si>
  <si>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</si>
  <si>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</si>
  <si>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</si>
  <si>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</si>
  <si>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</si>
  <si>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N Piezas (xi)</t>
  </si>
  <si>
    <t>fi</t>
  </si>
  <si>
    <t>FI</t>
  </si>
  <si>
    <t>hi%</t>
  </si>
  <si>
    <t>HI%</t>
  </si>
  <si>
    <t>Frecuencia absoluta</t>
  </si>
  <si>
    <t>Frecuencia absoluta acomulado</t>
  </si>
  <si>
    <t>frecuencia relativa porcentual</t>
  </si>
  <si>
    <t>fr relativa porcentual acomulado</t>
  </si>
  <si>
    <t>min</t>
  </si>
  <si>
    <t>max</t>
  </si>
  <si>
    <t>n=</t>
  </si>
  <si>
    <t>moda</t>
  </si>
  <si>
    <t xml:space="preserve">mediana </t>
  </si>
  <si>
    <t>media o promedio</t>
  </si>
  <si>
    <t>la myoria de los empleados fabrico 4 piezas</t>
  </si>
  <si>
    <t>el 50% de los empleados fabrico 4 a 6 piezas()</t>
  </si>
  <si>
    <t>xi*fi</t>
  </si>
</sst>
</file>

<file path=xl/styles.xml><?xml version="1.0" encoding="utf-8"?>
<styleSheet xmlns="http://schemas.openxmlformats.org/spreadsheetml/2006/main">
  <numFmts count="1">
    <numFmt numFmtId="167" formatCode="0.0"/>
  </numFmts>
  <fonts count="15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36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10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10" fillId="3" borderId="5" xfId="0" applyFont="1" applyFill="1" applyBorder="1" applyAlignment="1">
      <alignment horizontal="center" vertical="center" wrapText="1" readingOrder="1"/>
    </xf>
    <xf numFmtId="0" fontId="10" fillId="3" borderId="6" xfId="0" applyFont="1" applyFill="1" applyBorder="1" applyAlignment="1">
      <alignment horizontal="center" vertical="center" wrapText="1" readingOrder="1"/>
    </xf>
    <xf numFmtId="0" fontId="3" fillId="3" borderId="7" xfId="0" applyFont="1" applyFill="1" applyBorder="1" applyAlignment="1">
      <alignment horizontal="center" vertical="center" wrapText="1" readingOrder="1"/>
    </xf>
    <xf numFmtId="0" fontId="10" fillId="3" borderId="7" xfId="0" applyFont="1" applyFill="1" applyBorder="1" applyAlignment="1">
      <alignment horizontal="center" vertical="center" wrapText="1" readingOrder="1"/>
    </xf>
    <xf numFmtId="0" fontId="10" fillId="3" borderId="8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1" xfId="0" applyBorder="1"/>
    <xf numFmtId="0" fontId="0" fillId="4" borderId="1" xfId="0" applyFill="1" applyBorder="1"/>
    <xf numFmtId="0" fontId="0" fillId="4" borderId="9" xfId="0" applyFill="1" applyBorder="1"/>
    <xf numFmtId="9" fontId="0" fillId="0" borderId="1" xfId="1" applyFont="1" applyBorder="1"/>
    <xf numFmtId="10" fontId="0" fillId="0" borderId="1" xfId="1" applyNumberFormat="1" applyFont="1" applyBorder="1"/>
    <xf numFmtId="167" fontId="0" fillId="0" borderId="0" xfId="0" applyNumberFormat="1"/>
    <xf numFmtId="0" fontId="0" fillId="4" borderId="10" xfId="0" applyFill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6:T29"/>
  <sheetViews>
    <sheetView tabSelected="1" zoomScale="70" zoomScaleNormal="70" workbookViewId="0">
      <selection activeCell="P22" sqref="P22"/>
    </sheetView>
  </sheetViews>
  <sheetFormatPr baseColWidth="10" defaultRowHeight="15.75"/>
  <cols>
    <col min="8" max="8" width="11.375" bestFit="1" customWidth="1"/>
  </cols>
  <sheetData>
    <row r="6" spans="2:20" ht="18">
      <c r="C6" s="28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3" spans="2:20">
      <c r="J13" t="s">
        <v>29</v>
      </c>
      <c r="K13" t="s">
        <v>30</v>
      </c>
      <c r="L13" t="s">
        <v>31</v>
      </c>
      <c r="M13" t="s">
        <v>32</v>
      </c>
    </row>
    <row r="14" spans="2:20" ht="18">
      <c r="C14" s="3" t="s">
        <v>1</v>
      </c>
    </row>
    <row r="15" spans="2:20" ht="18.75">
      <c r="B15" s="4">
        <v>1</v>
      </c>
      <c r="C15" s="6" t="s">
        <v>2</v>
      </c>
      <c r="D15" s="6"/>
      <c r="E15" s="6"/>
      <c r="F15" s="7"/>
      <c r="I15" s="30" t="s">
        <v>24</v>
      </c>
      <c r="J15" s="30" t="s">
        <v>25</v>
      </c>
      <c r="K15" s="30" t="s">
        <v>26</v>
      </c>
      <c r="L15" s="30" t="s">
        <v>27</v>
      </c>
      <c r="M15" s="30" t="s">
        <v>28</v>
      </c>
      <c r="O15" s="35" t="s">
        <v>41</v>
      </c>
    </row>
    <row r="16" spans="2:20" ht="21">
      <c r="B16" s="4">
        <v>2</v>
      </c>
      <c r="C16" s="5" t="s">
        <v>6</v>
      </c>
      <c r="D16" s="6"/>
      <c r="E16" s="6"/>
      <c r="F16" s="7"/>
      <c r="H16">
        <v>1</v>
      </c>
      <c r="I16" s="29">
        <v>4</v>
      </c>
      <c r="J16" s="29">
        <f>COUNTIF(Piezas,I16)</f>
        <v>12</v>
      </c>
      <c r="K16" s="29">
        <f>J16</f>
        <v>12</v>
      </c>
      <c r="L16" s="33">
        <f>J16/$J$22</f>
        <v>0.25</v>
      </c>
      <c r="M16" s="32">
        <f>L16</f>
        <v>0.25</v>
      </c>
      <c r="O16">
        <f>I16*J16</f>
        <v>48</v>
      </c>
    </row>
    <row r="17" spans="2:15" ht="18.75">
      <c r="B17" s="4">
        <v>3</v>
      </c>
      <c r="C17" s="5" t="s">
        <v>7</v>
      </c>
      <c r="D17" s="6"/>
      <c r="E17" s="6"/>
      <c r="F17" s="7"/>
      <c r="H17">
        <v>2</v>
      </c>
      <c r="I17" s="29">
        <v>5</v>
      </c>
      <c r="J17" s="29">
        <f>COUNTIF(Piezas,I17)</f>
        <v>6</v>
      </c>
      <c r="K17" s="29">
        <f>K16+J17</f>
        <v>18</v>
      </c>
      <c r="L17" s="33">
        <f t="shared" ref="L17:L21" si="0">J17/$J$22</f>
        <v>0.125</v>
      </c>
      <c r="M17" s="32">
        <f>M16+L17</f>
        <v>0.375</v>
      </c>
      <c r="O17">
        <f t="shared" ref="O17:O21" si="1">I17*J17</f>
        <v>30</v>
      </c>
    </row>
    <row r="18" spans="2:15" ht="21">
      <c r="B18" s="4">
        <v>4</v>
      </c>
      <c r="C18" s="5" t="s">
        <v>8</v>
      </c>
      <c r="D18" s="6"/>
      <c r="E18" s="6"/>
      <c r="F18" s="7"/>
      <c r="H18">
        <v>3</v>
      </c>
      <c r="I18" s="29">
        <v>6</v>
      </c>
      <c r="J18" s="29">
        <f>COUNTIF(Piezas,I18)</f>
        <v>10</v>
      </c>
      <c r="K18" s="29">
        <f t="shared" ref="K18:K21" si="2">K17+J18</f>
        <v>28</v>
      </c>
      <c r="L18" s="33">
        <f t="shared" si="0"/>
        <v>0.20833333333333334</v>
      </c>
      <c r="M18" s="32">
        <f t="shared" ref="M18:M21" si="3">M17+L18</f>
        <v>0.58333333333333337</v>
      </c>
      <c r="O18">
        <f t="shared" si="1"/>
        <v>60</v>
      </c>
    </row>
    <row r="19" spans="2:15" ht="21">
      <c r="B19" s="4">
        <v>5</v>
      </c>
      <c r="C19" s="5" t="s">
        <v>9</v>
      </c>
      <c r="D19" s="6"/>
      <c r="E19" s="6"/>
      <c r="F19" s="7"/>
      <c r="H19">
        <v>4</v>
      </c>
      <c r="I19" s="29">
        <v>7</v>
      </c>
      <c r="J19" s="29">
        <f>COUNTIF(Piezas,I19)</f>
        <v>8</v>
      </c>
      <c r="K19" s="29">
        <f t="shared" si="2"/>
        <v>36</v>
      </c>
      <c r="L19" s="33">
        <f t="shared" si="0"/>
        <v>0.16666666666666666</v>
      </c>
      <c r="M19" s="32">
        <f t="shared" si="3"/>
        <v>0.75</v>
      </c>
      <c r="O19">
        <f t="shared" si="1"/>
        <v>56</v>
      </c>
    </row>
    <row r="20" spans="2:15" ht="18.75">
      <c r="B20" s="4">
        <v>6</v>
      </c>
      <c r="C20" s="6" t="s">
        <v>4</v>
      </c>
      <c r="D20" s="6"/>
      <c r="E20" s="6"/>
      <c r="F20" s="7"/>
      <c r="H20">
        <v>5</v>
      </c>
      <c r="I20" s="29">
        <v>8</v>
      </c>
      <c r="J20" s="29">
        <f>COUNTIF(Piezas,I20)</f>
        <v>4</v>
      </c>
      <c r="K20" s="29">
        <f t="shared" si="2"/>
        <v>40</v>
      </c>
      <c r="L20" s="33">
        <f t="shared" si="0"/>
        <v>8.3333333333333329E-2</v>
      </c>
      <c r="M20" s="32">
        <f t="shared" si="3"/>
        <v>0.83333333333333337</v>
      </c>
      <c r="O20">
        <f t="shared" si="1"/>
        <v>32</v>
      </c>
    </row>
    <row r="21" spans="2:15" ht="18.75">
      <c r="B21" s="4">
        <v>7</v>
      </c>
      <c r="C21" s="6" t="s">
        <v>5</v>
      </c>
      <c r="D21" s="6"/>
      <c r="E21" s="6"/>
      <c r="F21" s="7"/>
      <c r="H21">
        <v>6</v>
      </c>
      <c r="I21" s="29">
        <v>9</v>
      </c>
      <c r="J21" s="29">
        <f>COUNTIF(Piezas,I21)</f>
        <v>8</v>
      </c>
      <c r="K21" s="29">
        <f t="shared" si="2"/>
        <v>48</v>
      </c>
      <c r="L21" s="33">
        <f t="shared" si="0"/>
        <v>0.16666666666666666</v>
      </c>
      <c r="M21" s="32">
        <f t="shared" si="3"/>
        <v>1</v>
      </c>
      <c r="O21">
        <f t="shared" si="1"/>
        <v>72</v>
      </c>
    </row>
    <row r="22" spans="2:15" ht="18.75">
      <c r="B22" s="4">
        <v>8</v>
      </c>
      <c r="C22" s="5" t="s">
        <v>3</v>
      </c>
      <c r="D22" s="7"/>
      <c r="E22" s="7"/>
      <c r="F22" s="7"/>
      <c r="J22" s="31">
        <f>K21</f>
        <v>48</v>
      </c>
      <c r="O22">
        <f>SUM(O16:O21)</f>
        <v>298</v>
      </c>
    </row>
    <row r="23" spans="2:15" ht="18.75">
      <c r="C23" s="7"/>
      <c r="D23" s="7"/>
      <c r="E23" s="7"/>
      <c r="F23" s="7"/>
      <c r="G23" t="s">
        <v>33</v>
      </c>
      <c r="H23">
        <f>MIN(Piezas)</f>
        <v>4</v>
      </c>
    </row>
    <row r="24" spans="2:15">
      <c r="G24" t="s">
        <v>34</v>
      </c>
      <c r="H24">
        <f>MAX(Piezas)</f>
        <v>9</v>
      </c>
    </row>
    <row r="25" spans="2:15">
      <c r="G25" t="s">
        <v>35</v>
      </c>
      <c r="H25">
        <f>J22</f>
        <v>48</v>
      </c>
    </row>
    <row r="27" spans="2:15">
      <c r="G27" t="s">
        <v>36</v>
      </c>
      <c r="H27">
        <f>MODE(Piezas)</f>
        <v>4</v>
      </c>
      <c r="J27" t="s">
        <v>39</v>
      </c>
    </row>
    <row r="28" spans="2:15">
      <c r="G28" t="s">
        <v>37</v>
      </c>
      <c r="H28">
        <f>MEDIAN(Piezas)</f>
        <v>6</v>
      </c>
      <c r="J28" t="s">
        <v>40</v>
      </c>
    </row>
    <row r="29" spans="2:15">
      <c r="G29" t="s">
        <v>38</v>
      </c>
      <c r="H29" s="34">
        <f>AVERAGE(Piezas)</f>
        <v>6.208333333333333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opLeftCell="A3" zoomScale="140" workbookViewId="0">
      <selection activeCell="D18" sqref="D18"/>
    </sheetView>
  </sheetViews>
  <sheetFormatPr baseColWidth="10" defaultRowHeight="15.75"/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9" t="s">
        <v>22</v>
      </c>
    </row>
    <row r="7" spans="1:9" ht="18">
      <c r="B7" s="11">
        <v>0</v>
      </c>
      <c r="C7" s="11">
        <v>8</v>
      </c>
      <c r="D7" s="12"/>
      <c r="E7" s="12"/>
      <c r="F7" s="13"/>
    </row>
    <row r="8" spans="1:9" ht="18">
      <c r="B8" s="14">
        <v>1</v>
      </c>
      <c r="C8" s="14">
        <v>14</v>
      </c>
      <c r="D8" s="15"/>
      <c r="E8" s="15"/>
      <c r="F8" s="16"/>
    </row>
    <row r="9" spans="1:9" ht="18">
      <c r="B9" s="14">
        <v>2</v>
      </c>
      <c r="C9" s="14">
        <v>20</v>
      </c>
      <c r="D9" s="15"/>
      <c r="E9" s="15"/>
      <c r="F9" s="16"/>
    </row>
    <row r="10" spans="1:9" ht="18">
      <c r="B10" s="14">
        <v>3</v>
      </c>
      <c r="C10" s="14">
        <v>5</v>
      </c>
      <c r="D10" s="15"/>
      <c r="E10" s="15"/>
      <c r="F10" s="16"/>
    </row>
    <row r="11" spans="1:9" ht="18.75" thickBot="1">
      <c r="B11" s="17">
        <v>4</v>
      </c>
      <c r="C11" s="17">
        <v>3</v>
      </c>
      <c r="D11" s="18"/>
      <c r="E11" s="18"/>
      <c r="F11" s="19"/>
      <c r="H11" s="1"/>
    </row>
    <row r="12" spans="1:9" ht="18.75" thickBot="1">
      <c r="B12" s="20"/>
      <c r="C12" s="21"/>
      <c r="D12" s="22"/>
      <c r="E12" s="22"/>
      <c r="F12" s="22"/>
      <c r="H12" s="1"/>
    </row>
    <row r="13" spans="1:9" ht="18">
      <c r="B13" s="20"/>
      <c r="C13" s="20"/>
      <c r="D13" s="22"/>
      <c r="E13" s="22"/>
      <c r="F13" s="22"/>
      <c r="H13" s="1"/>
    </row>
    <row r="14" spans="1:9">
      <c r="C14" s="23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25">
        <v>1</v>
      </c>
      <c r="B16" s="24" t="s">
        <v>14</v>
      </c>
      <c r="C16" s="26"/>
      <c r="D16" s="26"/>
      <c r="E16" s="26"/>
      <c r="F16" s="26"/>
      <c r="G16" s="27"/>
      <c r="H16" s="7"/>
      <c r="I16" s="7"/>
    </row>
    <row r="17" spans="1:9" ht="21">
      <c r="A17" s="25">
        <v>2</v>
      </c>
      <c r="B17" s="6" t="s">
        <v>15</v>
      </c>
      <c r="C17" s="7"/>
      <c r="D17" s="7"/>
      <c r="E17" s="7"/>
      <c r="F17" s="7"/>
      <c r="G17" s="7"/>
      <c r="H17" s="7"/>
      <c r="I17" s="7"/>
    </row>
    <row r="18" spans="1:9" ht="18.75">
      <c r="A18" s="25">
        <v>3</v>
      </c>
      <c r="B18" s="6" t="s">
        <v>16</v>
      </c>
      <c r="C18" s="7"/>
      <c r="D18" s="7"/>
      <c r="E18" s="7"/>
      <c r="F18" s="7"/>
      <c r="G18" s="7"/>
      <c r="H18" s="7"/>
      <c r="I18" s="7"/>
    </row>
    <row r="19" spans="1:9" ht="21">
      <c r="A19" s="25">
        <v>4</v>
      </c>
      <c r="B19" s="6" t="s">
        <v>17</v>
      </c>
      <c r="C19" s="7"/>
      <c r="D19" s="7"/>
      <c r="E19" s="7"/>
      <c r="F19" s="7"/>
      <c r="G19" s="7"/>
      <c r="H19" s="7"/>
      <c r="I19" s="7"/>
    </row>
    <row r="20" spans="1:9" ht="21">
      <c r="A20" s="25">
        <v>5</v>
      </c>
      <c r="B20" s="6" t="s">
        <v>18</v>
      </c>
      <c r="C20" s="7"/>
      <c r="D20" s="7"/>
      <c r="E20" s="7"/>
      <c r="F20" s="7"/>
      <c r="G20" s="7"/>
      <c r="H20" s="7"/>
      <c r="I20" s="7"/>
    </row>
    <row r="21" spans="1:9" ht="18.75">
      <c r="A21" s="25">
        <v>6</v>
      </c>
      <c r="B21" s="6" t="s">
        <v>19</v>
      </c>
    </row>
    <row r="22" spans="1:9" ht="18.75">
      <c r="A22" s="25">
        <v>7</v>
      </c>
      <c r="B22" s="6" t="s">
        <v>20</v>
      </c>
    </row>
    <row r="23" spans="1:9" ht="18.75">
      <c r="A23" s="25">
        <v>8</v>
      </c>
      <c r="B23" s="6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Piezas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Endisp15</cp:lastModifiedBy>
  <dcterms:created xsi:type="dcterms:W3CDTF">2022-04-25T12:36:49Z</dcterms:created>
  <dcterms:modified xsi:type="dcterms:W3CDTF">2023-05-18T14:32:37Z</dcterms:modified>
</cp:coreProperties>
</file>