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/>
  <c r="H19" i="1"/>
  <c r="H17"/>
  <c r="G15"/>
  <c r="H14" i="2"/>
  <c r="H9"/>
  <c r="H10"/>
  <c r="H11"/>
  <c r="H12"/>
  <c r="H13"/>
  <c r="H8"/>
  <c r="G10"/>
  <c r="G11" s="1"/>
  <c r="G12" s="1"/>
  <c r="G13" s="1"/>
  <c r="G9"/>
  <c r="G8"/>
  <c r="F9"/>
  <c r="F10"/>
  <c r="F11"/>
  <c r="F12"/>
  <c r="F13"/>
  <c r="F8"/>
  <c r="E10"/>
  <c r="E11" s="1"/>
  <c r="E12" s="1"/>
  <c r="E13" s="1"/>
  <c r="E9"/>
  <c r="E8"/>
  <c r="D14"/>
  <c r="D7" i="1"/>
  <c r="T9" l="1"/>
  <c r="U9" s="1"/>
  <c r="D9"/>
  <c r="T8"/>
  <c r="U8" s="1"/>
  <c r="D8"/>
  <c r="T7"/>
  <c r="U7" s="1"/>
  <c r="W24" l="1"/>
  <c r="AA24" s="1"/>
  <c r="W7"/>
  <c r="W21"/>
  <c r="AA21" s="1"/>
  <c r="W25"/>
  <c r="AA25" s="1"/>
  <c r="W20"/>
  <c r="AA20" s="1"/>
  <c r="W22"/>
  <c r="AA22" s="1"/>
  <c r="W18"/>
  <c r="W19"/>
  <c r="AA19" s="1"/>
  <c r="W23"/>
  <c r="AA23" s="1"/>
  <c r="W8"/>
  <c r="X18" l="1"/>
  <c r="X19" s="1"/>
  <c r="X20" s="1"/>
  <c r="X21" s="1"/>
  <c r="X22" s="1"/>
  <c r="X23" s="1"/>
  <c r="X24" s="1"/>
  <c r="X25" s="1"/>
  <c r="AA18"/>
  <c r="AA26" s="1"/>
  <c r="W26"/>
  <c r="Y21" s="1"/>
  <c r="Y18" l="1"/>
  <c r="Z18" s="1"/>
  <c r="Y19"/>
  <c r="Y22"/>
  <c r="Y25"/>
  <c r="Y24"/>
  <c r="Y20"/>
  <c r="Y23"/>
  <c r="Z19" l="1"/>
  <c r="Z20" s="1"/>
  <c r="Z21" s="1"/>
  <c r="Z22" s="1"/>
  <c r="Z23" s="1"/>
  <c r="Z24" s="1"/>
  <c r="Z25" s="1"/>
</calcChain>
</file>

<file path=xl/sharedStrings.xml><?xml version="1.0" encoding="utf-8"?>
<sst xmlns="http://schemas.openxmlformats.org/spreadsheetml/2006/main" count="44" uniqueCount="38">
  <si>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</si>
  <si>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</si>
  <si>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</si>
  <si>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</si>
  <si>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</si>
  <si>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</si>
  <si>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</si>
  <si>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</si>
  <si>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</si>
  <si>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</si>
  <si>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</si>
  <si>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</si>
  <si>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</si>
  <si>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</si>
  <si>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</si>
  <si>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</si>
  <si>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</si>
  <si>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</si>
  <si>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</si>
  <si>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</si>
  <si>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</si>
  <si>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</si>
  <si>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</si>
  <si>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</si>
  <si>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</si>
  <si>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</si>
  <si>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</si>
  <si>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Notas xi</t>
  </si>
  <si>
    <t>El promedio de las notas es 8</t>
  </si>
  <si>
    <t xml:space="preserve">El 50%  obtuvo nota 8 </t>
  </si>
  <si>
    <t>La mayoría obtuvo nota 9</t>
  </si>
  <si>
    <t xml:space="preserve">4 familias tienen 3 hijos </t>
  </si>
  <si>
    <t>75 familias tienen a lo más 2 hijos</t>
  </si>
  <si>
    <t>El 31% tiene 1 hijo</t>
  </si>
  <si>
    <t xml:space="preserve">El 94% de las familias tiene a lo más 2 hijos </t>
  </si>
  <si>
    <t>En promdio las familias tienen 1 hijo</t>
  </si>
  <si>
    <t>El 50% de las familias tienen 1 hijo</t>
  </si>
  <si>
    <t>La mayoría de las familias no tienen hijos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</si>
</sst>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5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 readingOrder="1"/>
    </xf>
    <xf numFmtId="0" fontId="5" fillId="3" borderId="19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 readingOrder="1"/>
    </xf>
    <xf numFmtId="0" fontId="8" fillId="2" borderId="5" xfId="0" applyFont="1" applyFill="1" applyBorder="1" applyAlignment="1">
      <alignment horizontal="center" vertical="center" wrapText="1" readingOrder="1"/>
    </xf>
    <xf numFmtId="0" fontId="7" fillId="2" borderId="20" xfId="0" applyFont="1" applyFill="1" applyBorder="1" applyAlignment="1">
      <alignment horizontal="center" vertical="center" wrapText="1" readingOrder="1"/>
    </xf>
    <xf numFmtId="9" fontId="8" fillId="2" borderId="5" xfId="1" applyFont="1" applyFill="1" applyBorder="1" applyAlignment="1">
      <alignment horizontal="center" vertical="center" wrapText="1" readingOrder="1"/>
    </xf>
    <xf numFmtId="9" fontId="8" fillId="2" borderId="5" xfId="0" applyNumberFormat="1" applyFont="1" applyFill="1" applyBorder="1" applyAlignment="1">
      <alignment horizontal="center" vertical="center" wrapText="1" readingOrder="1"/>
    </xf>
    <xf numFmtId="0" fontId="8" fillId="2" borderId="20" xfId="0" applyFont="1" applyFill="1" applyBorder="1" applyAlignment="1">
      <alignment horizontal="center" vertical="center" wrapText="1" readingOrder="1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8" fillId="2" borderId="21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0" fillId="0" borderId="22" xfId="0" applyBorder="1" applyAlignment="1">
      <alignment horizontal="center"/>
    </xf>
    <xf numFmtId="1" fontId="0" fillId="0" borderId="22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22" xfId="0" applyBorder="1" applyAlignment="1"/>
    <xf numFmtId="2" fontId="0" fillId="0" borderId="0" xfId="0" applyNumberFormat="1" applyAlignmen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A26"/>
  <sheetViews>
    <sheetView topLeftCell="A4" zoomScale="96" zoomScaleNormal="96" workbookViewId="0">
      <selection activeCell="J22" sqref="J22:S22"/>
    </sheetView>
  </sheetViews>
  <sheetFormatPr baseColWidth="10" defaultRowHeight="15"/>
  <cols>
    <col min="2" max="2" width="9" customWidth="1"/>
    <col min="4" max="21" width="3.7109375" customWidth="1"/>
    <col min="25" max="25" width="13.7109375" bestFit="1" customWidth="1"/>
  </cols>
  <sheetData>
    <row r="5" spans="2:23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3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3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>
        <f>MAX(tabla)</f>
        <v>10</v>
      </c>
    </row>
    <row r="8" spans="2:23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>
        <f>MIN(tabla)</f>
        <v>3</v>
      </c>
    </row>
    <row r="9" spans="2:23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3">
      <c r="C10" s="2"/>
      <c r="T10" s="2"/>
    </row>
    <row r="13" spans="2:23" ht="18">
      <c r="C13" s="12" t="s">
        <v>0</v>
      </c>
    </row>
    <row r="14" spans="2:23" ht="15.75">
      <c r="B14" s="28">
        <v>1</v>
      </c>
      <c r="C14" s="35" t="s">
        <v>19</v>
      </c>
      <c r="D14" s="35"/>
      <c r="E14" s="35"/>
      <c r="F14" s="35"/>
      <c r="G14" s="35"/>
      <c r="H14" s="35"/>
      <c r="I14" s="35"/>
      <c r="J14" s="35"/>
      <c r="K14" s="35"/>
    </row>
    <row r="15" spans="2:23" ht="15.75">
      <c r="B15" s="28">
        <v>2</v>
      </c>
      <c r="C15" s="35" t="s">
        <v>14</v>
      </c>
      <c r="D15" s="35"/>
      <c r="E15" s="35"/>
      <c r="F15" s="35"/>
      <c r="G15" s="53">
        <f>AVERAGE(tabla)</f>
        <v>7.6111111111111107</v>
      </c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</row>
    <row r="16" spans="2:23" ht="16.5" thickBot="1">
      <c r="B16" s="28">
        <v>3</v>
      </c>
      <c r="C16" s="36" t="s">
        <v>13</v>
      </c>
      <c r="D16" s="36"/>
      <c r="E16" s="36"/>
      <c r="F16" s="36"/>
      <c r="G16" s="52" t="s">
        <v>28</v>
      </c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</row>
    <row r="17" spans="2:27" ht="24.75">
      <c r="B17" s="28">
        <v>4</v>
      </c>
      <c r="C17" s="35" t="s">
        <v>15</v>
      </c>
      <c r="D17" s="35"/>
      <c r="E17" s="35"/>
      <c r="F17" s="35"/>
      <c r="G17" s="35"/>
      <c r="H17" s="52">
        <f>MEDIAN(tabla)</f>
        <v>8</v>
      </c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V17" s="38" t="s">
        <v>27</v>
      </c>
      <c r="W17" s="39" t="s">
        <v>2</v>
      </c>
      <c r="X17" s="39" t="s">
        <v>3</v>
      </c>
      <c r="Y17" s="40" t="s">
        <v>4</v>
      </c>
      <c r="Z17" s="39" t="s">
        <v>5</v>
      </c>
      <c r="AA17" s="39" t="s">
        <v>11</v>
      </c>
    </row>
    <row r="18" spans="2:27" ht="18">
      <c r="B18" s="28">
        <v>5</v>
      </c>
      <c r="C18" s="35" t="s">
        <v>16</v>
      </c>
      <c r="D18" s="35"/>
      <c r="E18" s="35"/>
      <c r="F18" s="35"/>
      <c r="G18" s="35"/>
      <c r="H18" s="52" t="s">
        <v>29</v>
      </c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V18" s="41">
        <v>3</v>
      </c>
      <c r="W18" s="41">
        <f>COUNTIF(tabla,V18)</f>
        <v>1</v>
      </c>
      <c r="X18" s="42">
        <f>W18</f>
        <v>1</v>
      </c>
      <c r="Y18" s="44">
        <f>W18/$W$26</f>
        <v>1.8518518518518517E-2</v>
      </c>
      <c r="Z18" s="45">
        <f>Y18</f>
        <v>1.8518518518518517E-2</v>
      </c>
      <c r="AA18" s="42">
        <f>V18*W18</f>
        <v>3</v>
      </c>
    </row>
    <row r="19" spans="2:27" ht="18">
      <c r="B19" s="28">
        <v>6</v>
      </c>
      <c r="C19" s="35" t="s">
        <v>17</v>
      </c>
      <c r="D19" s="35"/>
      <c r="E19" s="35"/>
      <c r="F19" s="35"/>
      <c r="G19" s="35"/>
      <c r="H19" s="52">
        <f>MODE(tabla)</f>
        <v>9</v>
      </c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V19" s="41">
        <v>4</v>
      </c>
      <c r="W19" s="41">
        <f>COUNTIF(tabla,V19)</f>
        <v>2</v>
      </c>
      <c r="X19" s="42">
        <f>W19+X18</f>
        <v>3</v>
      </c>
      <c r="Y19" s="44">
        <f t="shared" ref="Y19:Y25" si="2">W19/$W$26</f>
        <v>3.7037037037037035E-2</v>
      </c>
      <c r="Z19" s="45">
        <f>Y19+Z18</f>
        <v>5.5555555555555552E-2</v>
      </c>
      <c r="AA19" s="42">
        <f t="shared" ref="AA19:AA24" si="3">V19*W19</f>
        <v>8</v>
      </c>
    </row>
    <row r="20" spans="2:27" ht="18">
      <c r="B20" s="28">
        <v>7</v>
      </c>
      <c r="C20" s="36" t="s">
        <v>18</v>
      </c>
      <c r="D20" s="36"/>
      <c r="E20" s="36"/>
      <c r="F20" s="36"/>
      <c r="G20" s="36"/>
      <c r="H20" s="52" t="s">
        <v>30</v>
      </c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V20" s="41">
        <v>5</v>
      </c>
      <c r="W20" s="41">
        <f>COUNTIF(tabla,V20)</f>
        <v>6</v>
      </c>
      <c r="X20" s="42">
        <f t="shared" ref="X20:X25" si="4">W20+X19</f>
        <v>9</v>
      </c>
      <c r="Y20" s="44">
        <f t="shared" si="2"/>
        <v>0.1111111111111111</v>
      </c>
      <c r="Z20" s="45">
        <f t="shared" ref="Z20:Z25" si="5">Y20+Z19</f>
        <v>0.16666666666666666</v>
      </c>
      <c r="AA20" s="42">
        <f t="shared" si="3"/>
        <v>30</v>
      </c>
    </row>
    <row r="21" spans="2:27" ht="18">
      <c r="B21" s="33">
        <v>8</v>
      </c>
      <c r="C21" s="37" t="s">
        <v>20</v>
      </c>
      <c r="D21" s="37"/>
      <c r="E21" s="37"/>
      <c r="F21" s="37"/>
      <c r="G21" s="37"/>
      <c r="H21" s="37"/>
      <c r="I21" s="37"/>
      <c r="J21" s="55"/>
      <c r="K21" s="32"/>
      <c r="L21" s="32"/>
      <c r="M21" s="32"/>
      <c r="N21" s="32"/>
      <c r="O21" s="32"/>
      <c r="P21" s="32"/>
      <c r="Q21" s="32"/>
      <c r="R21" s="32"/>
      <c r="S21" s="32"/>
      <c r="V21" s="41">
        <v>6</v>
      </c>
      <c r="W21" s="41">
        <f>COUNTIF(tabla,V21)</f>
        <v>2</v>
      </c>
      <c r="X21" s="42">
        <f t="shared" si="4"/>
        <v>11</v>
      </c>
      <c r="Y21" s="44">
        <f t="shared" si="2"/>
        <v>3.7037037037037035E-2</v>
      </c>
      <c r="Z21" s="45">
        <f t="shared" si="5"/>
        <v>0.20370370370370369</v>
      </c>
      <c r="AA21" s="42">
        <f t="shared" si="3"/>
        <v>12</v>
      </c>
    </row>
    <row r="22" spans="2:27" ht="35.1" customHeight="1">
      <c r="C22" s="37"/>
      <c r="D22" s="37"/>
      <c r="E22" s="37"/>
      <c r="F22" s="37"/>
      <c r="G22" s="37"/>
      <c r="H22" s="37"/>
      <c r="I22" s="37"/>
      <c r="J22" s="55"/>
      <c r="K22" s="32"/>
      <c r="L22" s="32"/>
      <c r="M22" s="32"/>
      <c r="N22" s="32"/>
      <c r="O22" s="32"/>
      <c r="P22" s="32"/>
      <c r="Q22" s="32"/>
      <c r="R22" s="32"/>
      <c r="S22" s="32"/>
      <c r="V22" s="41">
        <v>7</v>
      </c>
      <c r="W22" s="41">
        <f>COUNTIF(tabla,V22)</f>
        <v>11</v>
      </c>
      <c r="X22" s="42">
        <f t="shared" si="4"/>
        <v>22</v>
      </c>
      <c r="Y22" s="44">
        <f t="shared" si="2"/>
        <v>0.20370370370370369</v>
      </c>
      <c r="Z22" s="45">
        <f t="shared" si="5"/>
        <v>0.40740740740740738</v>
      </c>
      <c r="AA22" s="42">
        <f t="shared" si="3"/>
        <v>77</v>
      </c>
    </row>
    <row r="23" spans="2:27" ht="18">
      <c r="V23" s="41">
        <v>8</v>
      </c>
      <c r="W23" s="41">
        <f>COUNTIF(tabla,V23)</f>
        <v>13</v>
      </c>
      <c r="X23" s="42">
        <f t="shared" si="4"/>
        <v>35</v>
      </c>
      <c r="Y23" s="44">
        <f t="shared" si="2"/>
        <v>0.24074074074074073</v>
      </c>
      <c r="Z23" s="45">
        <f t="shared" si="5"/>
        <v>0.64814814814814814</v>
      </c>
      <c r="AA23" s="42">
        <f t="shared" si="3"/>
        <v>104</v>
      </c>
    </row>
    <row r="24" spans="2:27" ht="18">
      <c r="V24" s="41">
        <v>9</v>
      </c>
      <c r="W24" s="41">
        <f>COUNTIF(tabla,V24)</f>
        <v>13</v>
      </c>
      <c r="X24" s="42">
        <f t="shared" si="4"/>
        <v>48</v>
      </c>
      <c r="Y24" s="44">
        <f t="shared" si="2"/>
        <v>0.24074074074074073</v>
      </c>
      <c r="Z24" s="45">
        <f t="shared" si="5"/>
        <v>0.88888888888888884</v>
      </c>
      <c r="AA24" s="42">
        <f t="shared" si="3"/>
        <v>117</v>
      </c>
    </row>
    <row r="25" spans="2:27" ht="18">
      <c r="V25" s="41">
        <v>10</v>
      </c>
      <c r="W25" s="41">
        <f>COUNTIF(tabla,V25)</f>
        <v>6</v>
      </c>
      <c r="X25" s="42">
        <f t="shared" si="4"/>
        <v>54</v>
      </c>
      <c r="Y25" s="44">
        <f t="shared" si="2"/>
        <v>0.1111111111111111</v>
      </c>
      <c r="Z25" s="45">
        <f t="shared" si="5"/>
        <v>1</v>
      </c>
      <c r="AA25" s="42">
        <f>V25*W25</f>
        <v>60</v>
      </c>
    </row>
    <row r="26" spans="2:27" ht="18">
      <c r="W26" s="43">
        <f>SUM(W18:W25)</f>
        <v>54</v>
      </c>
      <c r="AA26" s="46">
        <f>SUM(AA18:AA25)</f>
        <v>411</v>
      </c>
    </row>
  </sheetData>
  <mergeCells count="14">
    <mergeCell ref="C20:G20"/>
    <mergeCell ref="C21:I22"/>
    <mergeCell ref="G15:S15"/>
    <mergeCell ref="G16:S16"/>
    <mergeCell ref="H17:S17"/>
    <mergeCell ref="H18:S18"/>
    <mergeCell ref="H19:S19"/>
    <mergeCell ref="H20:S20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1"/>
  <sheetViews>
    <sheetView tabSelected="1" topLeftCell="A4" zoomScale="91" zoomScaleNormal="91" workbookViewId="0">
      <selection activeCell="N25" sqref="N25"/>
    </sheetView>
  </sheetViews>
  <sheetFormatPr baseColWidth="10" defaultRowHeight="15"/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>
      <c r="C8" s="14">
        <v>0</v>
      </c>
      <c r="D8" s="14">
        <v>30</v>
      </c>
      <c r="E8" s="15">
        <f>D8</f>
        <v>30</v>
      </c>
      <c r="F8" s="47">
        <f>D8/$D$14</f>
        <v>0.375</v>
      </c>
      <c r="G8" s="48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D9+E8</f>
        <v>55</v>
      </c>
      <c r="F9" s="47">
        <f t="shared" ref="F9:F13" si="0">D9/$D$14</f>
        <v>0.3125</v>
      </c>
      <c r="G9" s="49">
        <f>F9+G8</f>
        <v>0.6875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18">
        <f t="shared" ref="E10:E13" si="2">D10+E9</f>
        <v>75</v>
      </c>
      <c r="F10" s="47">
        <f t="shared" si="0"/>
        <v>0.25</v>
      </c>
      <c r="G10" s="49">
        <f t="shared" ref="G10:G13" si="3">F10+G9</f>
        <v>0.9375</v>
      </c>
      <c r="H10" s="16">
        <f t="shared" si="1"/>
        <v>40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47">
        <f t="shared" si="0"/>
        <v>0.05</v>
      </c>
      <c r="G11" s="49">
        <f t="shared" si="3"/>
        <v>0.98750000000000004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47">
        <f t="shared" si="0"/>
        <v>1.2500000000000001E-2</v>
      </c>
      <c r="G12" s="49">
        <f t="shared" si="3"/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47">
        <f t="shared" si="0"/>
        <v>0</v>
      </c>
      <c r="G13" s="49">
        <f t="shared" si="3"/>
        <v>1</v>
      </c>
      <c r="H13" s="16">
        <f t="shared" si="1"/>
        <v>0</v>
      </c>
      <c r="I13" s="2"/>
    </row>
    <row r="14" spans="3:9" ht="18.75" thickBot="1">
      <c r="C14" s="21" t="s">
        <v>12</v>
      </c>
      <c r="D14" s="22">
        <f>SUM(D8:D13)</f>
        <v>80</v>
      </c>
      <c r="E14" s="23"/>
      <c r="F14" s="23"/>
      <c r="G14" s="23"/>
      <c r="H14" s="50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13" ht="18">
      <c r="C17" s="12" t="s">
        <v>0</v>
      </c>
    </row>
    <row r="18" spans="2:13" ht="18">
      <c r="B18" s="34">
        <v>1</v>
      </c>
      <c r="C18" s="26" t="s">
        <v>6</v>
      </c>
      <c r="D18" s="2"/>
      <c r="E18" s="2"/>
      <c r="F18" s="2"/>
      <c r="G18" s="2"/>
      <c r="H18" s="27"/>
    </row>
    <row r="19" spans="2:13" ht="18">
      <c r="B19" s="34"/>
      <c r="C19" s="26"/>
      <c r="D19" s="2"/>
      <c r="E19" s="2"/>
      <c r="F19" s="2"/>
      <c r="G19" s="2"/>
      <c r="H19" s="27"/>
    </row>
    <row r="20" spans="2:13" ht="21">
      <c r="B20" s="34">
        <v>2</v>
      </c>
      <c r="C20" s="25" t="s">
        <v>22</v>
      </c>
      <c r="E20" s="51" t="s">
        <v>31</v>
      </c>
      <c r="F20" s="51"/>
      <c r="G20" s="51"/>
      <c r="H20" s="51"/>
      <c r="I20" s="51"/>
      <c r="J20" s="51"/>
    </row>
    <row r="21" spans="2:13" ht="18">
      <c r="B21" s="34">
        <v>3</v>
      </c>
      <c r="C21" s="25" t="s">
        <v>23</v>
      </c>
      <c r="E21" s="51" t="s">
        <v>32</v>
      </c>
      <c r="F21" s="51"/>
      <c r="G21" s="51"/>
      <c r="H21" s="51"/>
      <c r="I21" s="51"/>
      <c r="J21" s="51"/>
    </row>
    <row r="22" spans="2:13" ht="21">
      <c r="B22" s="34">
        <v>4</v>
      </c>
      <c r="C22" s="25" t="s">
        <v>24</v>
      </c>
      <c r="E22" s="51" t="s">
        <v>33</v>
      </c>
      <c r="F22" s="51"/>
      <c r="G22" s="51"/>
      <c r="H22" s="51"/>
      <c r="I22" s="51"/>
      <c r="J22" s="51"/>
    </row>
    <row r="23" spans="2:13" ht="21">
      <c r="B23" s="34">
        <v>5</v>
      </c>
      <c r="C23" s="25" t="s">
        <v>25</v>
      </c>
      <c r="E23" s="51" t="s">
        <v>34</v>
      </c>
      <c r="F23" s="51"/>
      <c r="G23" s="51"/>
      <c r="H23" s="51"/>
      <c r="I23" s="51"/>
      <c r="J23" s="51"/>
    </row>
    <row r="24" spans="2:13" ht="18">
      <c r="B24" s="34"/>
      <c r="C24" s="25"/>
    </row>
    <row r="25" spans="2:13" ht="18">
      <c r="B25" s="34">
        <v>6</v>
      </c>
      <c r="C25" s="25" t="s">
        <v>7</v>
      </c>
      <c r="H25" s="56">
        <f>H14/D14</f>
        <v>1.0125</v>
      </c>
      <c r="I25" s="51" t="s">
        <v>35</v>
      </c>
      <c r="J25" s="51"/>
      <c r="K25" s="51"/>
      <c r="L25" s="51"/>
      <c r="M25" s="32"/>
    </row>
    <row r="26" spans="2:13" ht="18">
      <c r="B26" s="34"/>
      <c r="C26" s="25"/>
      <c r="H26" s="32"/>
      <c r="I26" s="32"/>
      <c r="J26" s="32"/>
      <c r="K26" s="32"/>
      <c r="L26" s="32"/>
      <c r="M26" s="32"/>
    </row>
    <row r="27" spans="2:13" ht="18">
      <c r="B27" s="34">
        <v>7</v>
      </c>
      <c r="C27" s="25" t="s">
        <v>8</v>
      </c>
      <c r="H27" s="32">
        <v>1</v>
      </c>
      <c r="I27" s="51" t="s">
        <v>36</v>
      </c>
      <c r="J27" s="51"/>
      <c r="K27" s="51"/>
      <c r="L27" s="51"/>
      <c r="M27" s="32"/>
    </row>
    <row r="28" spans="2:13" ht="18">
      <c r="B28" s="34"/>
      <c r="C28" s="25"/>
      <c r="H28" s="32"/>
      <c r="I28" s="32"/>
      <c r="J28" s="32"/>
      <c r="K28" s="32"/>
      <c r="L28" s="32"/>
      <c r="M28" s="32"/>
    </row>
    <row r="29" spans="2:13" ht="18">
      <c r="B29" s="34">
        <v>8</v>
      </c>
      <c r="C29" s="25" t="s">
        <v>9</v>
      </c>
      <c r="H29" s="32">
        <v>0</v>
      </c>
      <c r="I29" s="51" t="s">
        <v>37</v>
      </c>
      <c r="J29" s="51"/>
      <c r="K29" s="51"/>
      <c r="L29" s="51"/>
      <c r="M29" s="32"/>
    </row>
    <row r="30" spans="2:13" ht="18">
      <c r="B30" s="34"/>
      <c r="C30" s="25"/>
      <c r="H30" s="32"/>
      <c r="I30" s="32"/>
      <c r="J30" s="32"/>
      <c r="K30" s="32"/>
      <c r="L30" s="32"/>
      <c r="M30" s="32"/>
    </row>
    <row r="31" spans="2:13" ht="18">
      <c r="B31" s="34">
        <v>9</v>
      </c>
      <c r="C31" s="25" t="s">
        <v>26</v>
      </c>
      <c r="H31" s="32"/>
      <c r="I31" s="32"/>
      <c r="J31" s="32"/>
      <c r="K31" s="32"/>
      <c r="L31" s="32"/>
      <c r="M31" s="32"/>
    </row>
  </sheetData>
  <mergeCells count="7">
    <mergeCell ref="I25:L25"/>
    <mergeCell ref="I27:L27"/>
    <mergeCell ref="I29:L29"/>
    <mergeCell ref="E20:J20"/>
    <mergeCell ref="E21:J21"/>
    <mergeCell ref="E22:J22"/>
    <mergeCell ref="E23:J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2025-05-19T15:04:31Z</dcterms:modified>
</cp:coreProperties>
</file>